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ECHTENSTEIN" sheetId="1" r:id="rId1"/>
  </sheets>
  <definedNames/>
  <calcPr fullCalcOnLoad="1"/>
</workbook>
</file>

<file path=xl/sharedStrings.xml><?xml version="1.0" encoding="utf-8"?>
<sst xmlns="http://schemas.openxmlformats.org/spreadsheetml/2006/main" count="292" uniqueCount="257">
  <si>
    <t>Yvert</t>
  </si>
  <si>
    <t>Descripcion</t>
  </si>
  <si>
    <t>Catálogo</t>
  </si>
  <si>
    <t>PVP</t>
  </si>
  <si>
    <t>Est.</t>
  </si>
  <si>
    <t>Ex.</t>
  </si>
  <si>
    <t>Sub</t>
  </si>
  <si>
    <t>Teléfono</t>
  </si>
  <si>
    <t>Paz 2000. Pintura</t>
  </si>
  <si>
    <t>1179/1</t>
  </si>
  <si>
    <t>Expo'2000 Hannover</t>
  </si>
  <si>
    <t>1176/8</t>
  </si>
  <si>
    <t>Europa'2000</t>
  </si>
  <si>
    <t>Vistas de Liechtenstein (V)</t>
  </si>
  <si>
    <t>1170/4</t>
  </si>
  <si>
    <t>Exposición en Vaduz</t>
  </si>
  <si>
    <t>1168/9</t>
  </si>
  <si>
    <t>Fundación Correos de Liechtenstein</t>
  </si>
  <si>
    <t>2000 años de cristianismo</t>
  </si>
  <si>
    <t>1165/6</t>
  </si>
  <si>
    <t>600a Gutemberg</t>
  </si>
  <si>
    <t>Marcas de casas 'Walser'</t>
  </si>
  <si>
    <t>1161/3</t>
  </si>
  <si>
    <t>Navidad'99</t>
  </si>
  <si>
    <t>1158/0</t>
  </si>
  <si>
    <t>Goethe</t>
  </si>
  <si>
    <t>1156/7</t>
  </si>
  <si>
    <t>Pintura. Obras de Eugen Verling</t>
  </si>
  <si>
    <t>1153/5</t>
  </si>
  <si>
    <t>Liec-Games'99</t>
  </si>
  <si>
    <t>1144/2</t>
  </si>
  <si>
    <t>75a Cáritas</t>
  </si>
  <si>
    <t>125a U.P.U.</t>
  </si>
  <si>
    <t>50a Consejo de Europa</t>
  </si>
  <si>
    <t>Tricentenario Liechtenstein</t>
  </si>
  <si>
    <t>1136/0</t>
  </si>
  <si>
    <t>Vistas de Liechtenstein (IV)</t>
  </si>
  <si>
    <t>1133/5</t>
  </si>
  <si>
    <t>Europa. Parques naturales</t>
  </si>
  <si>
    <t>1131/2</t>
  </si>
  <si>
    <t>Protección de naturaleza</t>
  </si>
  <si>
    <t>1127/9</t>
  </si>
  <si>
    <t>Navidad'98</t>
  </si>
  <si>
    <t>1124/6</t>
  </si>
  <si>
    <t>Artesania</t>
  </si>
  <si>
    <t>1121/3</t>
  </si>
  <si>
    <t>150a Revolución de 1848</t>
  </si>
  <si>
    <t>Vistas de Liechtenstein (III)</t>
  </si>
  <si>
    <t>1118/9</t>
  </si>
  <si>
    <t>Sellos de humor</t>
  </si>
  <si>
    <t>1114/7</t>
  </si>
  <si>
    <t>75a Unión conSuiza</t>
  </si>
  <si>
    <t>Fútbol. Francia'98</t>
  </si>
  <si>
    <t>Pinturas (V) de Heinz Mack</t>
  </si>
  <si>
    <t>1108/1</t>
  </si>
  <si>
    <t>Europa. Fiestas nacionales</t>
  </si>
  <si>
    <t>1106/7</t>
  </si>
  <si>
    <t>JJ.OO. Nagano'98</t>
  </si>
  <si>
    <t>1103/5</t>
  </si>
  <si>
    <t>Navidad'97</t>
  </si>
  <si>
    <t>1100/2</t>
  </si>
  <si>
    <t>Homenaje a Liechtentein. Pintura</t>
  </si>
  <si>
    <t>125a Ferrocarril</t>
  </si>
  <si>
    <t>1096/8</t>
  </si>
  <si>
    <t>Flora. Champiñón</t>
  </si>
  <si>
    <t>1093/5</t>
  </si>
  <si>
    <t>Patrones de Liechtenstein</t>
  </si>
  <si>
    <t>Vistas de Liechtenstein</t>
  </si>
  <si>
    <t>1089/1</t>
  </si>
  <si>
    <t>200a Franz Schubert</t>
  </si>
  <si>
    <t>Europa. Cuentos y leyendas</t>
  </si>
  <si>
    <t>1086/7</t>
  </si>
  <si>
    <t>Navidad'96</t>
  </si>
  <si>
    <t>1082/5</t>
  </si>
  <si>
    <t>Pintores de Liechtenstein</t>
  </si>
  <si>
    <t>1079/1</t>
  </si>
  <si>
    <t>Milenario Austria</t>
  </si>
  <si>
    <t>75a Constitución</t>
  </si>
  <si>
    <t>Ferdinand Gehr. Pintor</t>
  </si>
  <si>
    <t>1073/6</t>
  </si>
  <si>
    <t>Cent. JJ.OO.</t>
  </si>
  <si>
    <t>1070/2</t>
  </si>
  <si>
    <t>1068/9</t>
  </si>
  <si>
    <t>La edad de bronce</t>
  </si>
  <si>
    <t>Europa. Mujeres célebres</t>
  </si>
  <si>
    <t>1065/6</t>
  </si>
  <si>
    <t>Arte</t>
  </si>
  <si>
    <t>Navidad'95</t>
  </si>
  <si>
    <t>1061/3</t>
  </si>
  <si>
    <t>Plantas medicinales</t>
  </si>
  <si>
    <t>1057/0</t>
  </si>
  <si>
    <t>Voisinage. Em. Conjunta Suiza</t>
  </si>
  <si>
    <t>Sellos de felicitación</t>
  </si>
  <si>
    <t>1052/5</t>
  </si>
  <si>
    <t>Anton Frommer. Pintor</t>
  </si>
  <si>
    <t>1049/1</t>
  </si>
  <si>
    <t>Aniversarios diversos</t>
  </si>
  <si>
    <t>1046/8</t>
  </si>
  <si>
    <t>Europa. Paz y libertad</t>
  </si>
  <si>
    <t>1044/5</t>
  </si>
  <si>
    <t>LIECHTENSTEIN</t>
  </si>
  <si>
    <t>1.3</t>
  </si>
  <si>
    <t>4.9</t>
  </si>
  <si>
    <t>11.16</t>
  </si>
  <si>
    <t>17-24</t>
  </si>
  <si>
    <t>25-39</t>
  </si>
  <si>
    <t>40-42</t>
  </si>
  <si>
    <t>43-44</t>
  </si>
  <si>
    <t>45A-51A</t>
  </si>
  <si>
    <t>44B-51B</t>
  </si>
  <si>
    <t>52-59</t>
  </si>
  <si>
    <t>1912-15</t>
  </si>
  <si>
    <t>1917-18</t>
  </si>
  <si>
    <t>Príncipe Juan II</t>
  </si>
  <si>
    <t>60a entronizamiento Juan II</t>
  </si>
  <si>
    <t>80a nacimiento Juan II</t>
  </si>
  <si>
    <t>Serie básica</t>
  </si>
  <si>
    <t>61A-62B</t>
  </si>
  <si>
    <t>Sellos de 1921 con sobretasa en color carmín</t>
  </si>
  <si>
    <t>63-71</t>
  </si>
  <si>
    <t>72-74</t>
  </si>
  <si>
    <t>75-77</t>
  </si>
  <si>
    <t>78-81</t>
  </si>
  <si>
    <t>82-89</t>
  </si>
  <si>
    <t>90-93</t>
  </si>
  <si>
    <t>94-07</t>
  </si>
  <si>
    <t>108-10</t>
  </si>
  <si>
    <t>1924-27</t>
  </si>
  <si>
    <t>111-13</t>
  </si>
  <si>
    <t>85a nacimiento Juan II</t>
  </si>
  <si>
    <t>87a nacimiento Juan II</t>
  </si>
  <si>
    <t>Víctimas inundaciones Rhin</t>
  </si>
  <si>
    <t>70a entronizamiento Juan II</t>
  </si>
  <si>
    <t>114-16</t>
  </si>
  <si>
    <t>118-21</t>
  </si>
  <si>
    <t>123-27</t>
  </si>
  <si>
    <t>130-34</t>
  </si>
  <si>
    <t>135-36</t>
  </si>
  <si>
    <t>137-40</t>
  </si>
  <si>
    <t>141-52</t>
  </si>
  <si>
    <t>152A</t>
  </si>
  <si>
    <t>155-57</t>
  </si>
  <si>
    <t>159-60</t>
  </si>
  <si>
    <t>1937-38</t>
  </si>
  <si>
    <t>80a nacimiento Francisco I</t>
  </si>
  <si>
    <t>Príncipe Francisco I</t>
  </si>
  <si>
    <t>Princesa Elsa</t>
  </si>
  <si>
    <t>Sello de duelo-Muerte Francisco I</t>
  </si>
  <si>
    <t>100a nacimiento Joseph Rheinberger</t>
  </si>
  <si>
    <t>Francisco-José II</t>
  </si>
  <si>
    <t>1044-1064</t>
  </si>
  <si>
    <t>1131-1164</t>
  </si>
  <si>
    <t>1106-1130</t>
  </si>
  <si>
    <t>1086-1105</t>
  </si>
  <si>
    <t>1065-1085</t>
  </si>
  <si>
    <t>AÑO COMPLETO  - 1996……….</t>
  </si>
  <si>
    <t>Príncipe Juan II y escudo</t>
  </si>
  <si>
    <t>Príncipe Juan II y escudo sobrecargados</t>
  </si>
  <si>
    <t>Escudo de armas</t>
  </si>
  <si>
    <t>Escudo de armas sobrecargados. S/D</t>
  </si>
  <si>
    <t>Escudo/Paisajes y Serie básica</t>
  </si>
  <si>
    <t>Llegada trono Francisco I</t>
  </si>
  <si>
    <t>Paisajes</t>
  </si>
  <si>
    <t>Pro-infancia</t>
  </si>
  <si>
    <t>Paisajes y castillos</t>
  </si>
  <si>
    <t>Exposición filatélica en Vaduz. HB-1</t>
  </si>
  <si>
    <t>En contra desocupación</t>
  </si>
  <si>
    <t>3a exposición filatélica Vaduz. HB-3</t>
  </si>
  <si>
    <t>Llegada trono Francisco-José II</t>
  </si>
  <si>
    <t>HB-4</t>
  </si>
  <si>
    <t>Francisco-José II. HB-4</t>
  </si>
  <si>
    <t>359-3</t>
  </si>
  <si>
    <t>367-9</t>
  </si>
  <si>
    <t>370-2</t>
  </si>
  <si>
    <t>373-6</t>
  </si>
  <si>
    <t>365-376</t>
  </si>
  <si>
    <t>359-364</t>
  </si>
  <si>
    <t>Les Minnesinger</t>
  </si>
  <si>
    <t>Europa</t>
  </si>
  <si>
    <t>Erradicación del paludismo</t>
  </si>
  <si>
    <t>50a Sello del Principado</t>
  </si>
  <si>
    <t>Navidad</t>
  </si>
  <si>
    <t>AÑO COMPLETO  - 1961……….</t>
  </si>
  <si>
    <t>AÑO COMPLETO  - 1962……….</t>
  </si>
  <si>
    <t>AÑO COMPLETO  - 1963……….</t>
  </si>
  <si>
    <t>AÑO COMPLETO  - 1964……….</t>
  </si>
  <si>
    <t>AÑO COMPLETO  - 1965……….</t>
  </si>
  <si>
    <t>25a principado Francisco-José II</t>
  </si>
  <si>
    <t>378-0</t>
  </si>
  <si>
    <t>383-6</t>
  </si>
  <si>
    <t>377-386</t>
  </si>
  <si>
    <t>Centenario Cruz Roja</t>
  </si>
  <si>
    <t>Campaña mundial contra hambre</t>
  </si>
  <si>
    <t>JJ.OO. Innsbruck/Tokio</t>
  </si>
  <si>
    <t>Escudos de armas</t>
  </si>
  <si>
    <t>100a muerte Peter Kaiser</t>
  </si>
  <si>
    <t>389-2</t>
  </si>
  <si>
    <t>394-6</t>
  </si>
  <si>
    <t>387-396</t>
  </si>
  <si>
    <t>353-4</t>
  </si>
  <si>
    <t>356-8</t>
  </si>
  <si>
    <t>353-353</t>
  </si>
  <si>
    <t>Año mundial del refugiado</t>
  </si>
  <si>
    <t>Arboles y arbustos</t>
  </si>
  <si>
    <t>AÑO COMPLETO  - 1960……….</t>
  </si>
  <si>
    <t>399-2</t>
  </si>
  <si>
    <t>405-7</t>
  </si>
  <si>
    <t>397-407</t>
  </si>
  <si>
    <t>Virgen</t>
  </si>
  <si>
    <t>100a UIT</t>
  </si>
  <si>
    <t>100a nacimiento Ferdinand Nigg</t>
  </si>
  <si>
    <t>408-1</t>
  </si>
  <si>
    <t>413-6</t>
  </si>
  <si>
    <t>418-1</t>
  </si>
  <si>
    <t>408-421</t>
  </si>
  <si>
    <t>AÑO COMPLETO  - 1966……….</t>
  </si>
  <si>
    <t>422-4</t>
  </si>
  <si>
    <t>426-7</t>
  </si>
  <si>
    <t>428-0</t>
  </si>
  <si>
    <t>434-5</t>
  </si>
  <si>
    <t>422-445</t>
  </si>
  <si>
    <t>AÑO COMPLETO  - 1967……….</t>
  </si>
  <si>
    <t>Leyendas</t>
  </si>
  <si>
    <t>Matrimonio real</t>
  </si>
  <si>
    <t>Símbolos cristianos</t>
  </si>
  <si>
    <t>40a muerte Johann-Baptist Buchel</t>
  </si>
  <si>
    <t>Asistencia técnica</t>
  </si>
  <si>
    <t>Libre mercado</t>
  </si>
  <si>
    <t>Patrones de Iglesias</t>
  </si>
  <si>
    <t>447-9</t>
  </si>
  <si>
    <t>451-3</t>
  </si>
  <si>
    <t>446-453</t>
  </si>
  <si>
    <t>Grandes filatélicos</t>
  </si>
  <si>
    <t>AÑO COMPLETO  - 1968……….</t>
  </si>
  <si>
    <t>AÑO COMPLETO  - 1969……….</t>
  </si>
  <si>
    <t>456-7</t>
  </si>
  <si>
    <t>458-1</t>
  </si>
  <si>
    <t>462-4</t>
  </si>
  <si>
    <t>466-8</t>
  </si>
  <si>
    <t>454-468</t>
  </si>
  <si>
    <t>250a Principado</t>
  </si>
  <si>
    <t>Escudos religiosos</t>
  </si>
  <si>
    <t>Centenario del telégrafo</t>
  </si>
  <si>
    <t>AÑO COMPLETO  - 1995……….</t>
  </si>
  <si>
    <t>AÑO COMPLETO  - 1997……….</t>
  </si>
  <si>
    <t>AÑO COMPLETO  - 1998……….</t>
  </si>
  <si>
    <t>AÑO COMPLETO  - 1999……….</t>
  </si>
  <si>
    <t>AÑO COMPLETO  - 2000……….</t>
  </si>
  <si>
    <t>1182-5</t>
  </si>
  <si>
    <t>JJ.OO. Sydney</t>
  </si>
  <si>
    <t>1186-8</t>
  </si>
  <si>
    <t>1190-2</t>
  </si>
  <si>
    <t>1193-5</t>
  </si>
  <si>
    <t>1165-1195</t>
  </si>
  <si>
    <t>Setas raras</t>
  </si>
  <si>
    <t>25a OSCE</t>
  </si>
  <si>
    <t>Museo de arte 2000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</si>
</sst>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_-* #,##0.00\ [$€-1]_-;\-* #,##0.00\ [$€-1]_-;_-* &quot;-&quot;??\ [$€-1]_-;_-@_-"/>
    <numFmt numFmtId="166" formatCode="_ [$SFr.-100C]\ * #,##0.00_ ;_ [$SFr.-100C]\ * \-#,##0.00_ ;_ [$SFr.-100C]\ * &quot;-&quot;??_ ;_ @_ 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2"/>
    </font>
    <font>
      <b/>
      <sz val="36"/>
      <color indexed="9"/>
      <name val="Algerian"/>
      <family val="5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15" applyFont="1" applyAlignment="1">
      <alignment/>
    </xf>
    <xf numFmtId="166" fontId="1" fillId="0" borderId="0" xfId="15" applyNumberFormat="1" applyFont="1" applyAlignment="1">
      <alignment/>
    </xf>
    <xf numFmtId="0" fontId="7" fillId="2" borderId="1" xfId="0" applyFont="1" applyFill="1" applyBorder="1" applyAlignment="1">
      <alignment horizontal="center"/>
    </xf>
    <xf numFmtId="16" fontId="5" fillId="3" borderId="2" xfId="0" applyNumberFormat="1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vertical="top" wrapText="1"/>
    </xf>
    <xf numFmtId="17" fontId="5" fillId="3" borderId="2" xfId="0" applyNumberFormat="1" applyFont="1" applyFill="1" applyBorder="1" applyAlignment="1">
      <alignment horizontal="center" vertical="top"/>
    </xf>
    <xf numFmtId="1" fontId="5" fillId="3" borderId="2" xfId="0" applyNumberFormat="1" applyFont="1" applyFill="1" applyBorder="1" applyAlignment="1">
      <alignment horizontal="center" vertical="top"/>
    </xf>
    <xf numFmtId="0" fontId="5" fillId="3" borderId="2" xfId="0" applyNumberFormat="1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vertical="top" wrapText="1"/>
    </xf>
    <xf numFmtId="0" fontId="0" fillId="3" borderId="2" xfId="0" applyFont="1" applyFill="1" applyBorder="1" applyAlignment="1">
      <alignment vertical="top"/>
    </xf>
    <xf numFmtId="164" fontId="5" fillId="3" borderId="2" xfId="15" applyFont="1" applyFill="1" applyBorder="1" applyAlignment="1">
      <alignment horizontal="right" vertical="top"/>
    </xf>
    <xf numFmtId="164" fontId="5" fillId="3" borderId="4" xfId="15" applyFont="1" applyFill="1" applyBorder="1" applyAlignment="1">
      <alignment horizontal="right" vertical="top"/>
    </xf>
    <xf numFmtId="164" fontId="5" fillId="3" borderId="5" xfId="15" applyFont="1" applyFill="1" applyBorder="1" applyAlignment="1">
      <alignment horizontal="right" vertical="top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center"/>
    </xf>
    <xf numFmtId="166" fontId="8" fillId="4" borderId="7" xfId="15" applyNumberFormat="1" applyFont="1" applyFill="1" applyBorder="1" applyAlignment="1">
      <alignment/>
    </xf>
    <xf numFmtId="164" fontId="8" fillId="4" borderId="8" xfId="15" applyFont="1" applyFill="1" applyBorder="1" applyAlignment="1">
      <alignment/>
    </xf>
    <xf numFmtId="0" fontId="5" fillId="5" borderId="2" xfId="0" applyNumberFormat="1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vertical="top" wrapText="1"/>
    </xf>
    <xf numFmtId="0" fontId="0" fillId="5" borderId="2" xfId="0" applyFont="1" applyFill="1" applyBorder="1" applyAlignment="1">
      <alignment vertical="top"/>
    </xf>
    <xf numFmtId="164" fontId="5" fillId="5" borderId="2" xfId="15" applyFont="1" applyFill="1" applyBorder="1" applyAlignment="1">
      <alignment horizontal="right" vertical="top"/>
    </xf>
    <xf numFmtId="164" fontId="5" fillId="5" borderId="4" xfId="15" applyFont="1" applyFill="1" applyBorder="1" applyAlignment="1">
      <alignment horizontal="right" vertical="top"/>
    </xf>
    <xf numFmtId="164" fontId="8" fillId="4" borderId="7" xfId="0" applyNumberFormat="1" applyFont="1" applyFill="1" applyBorder="1" applyAlignment="1">
      <alignment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164" fontId="8" fillId="4" borderId="7" xfId="15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0</xdr:row>
      <xdr:rowOff>1438275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182"/>
  <sheetViews>
    <sheetView tabSelected="1" workbookViewId="0" topLeftCell="A124">
      <selection activeCell="F143" sqref="F143"/>
    </sheetView>
  </sheetViews>
  <sheetFormatPr defaultColWidth="11.421875" defaultRowHeight="12.75"/>
  <cols>
    <col min="1" max="1" width="10.28125" style="0" bestFit="1" customWidth="1"/>
    <col min="2" max="2" width="8.421875" style="2" bestFit="1" customWidth="1"/>
    <col min="3" max="3" width="50.140625" style="0" customWidth="1"/>
    <col min="4" max="4" width="3.28125" style="0" customWidth="1"/>
    <col min="5" max="5" width="9.140625" style="0" bestFit="1" customWidth="1"/>
    <col min="6" max="7" width="9.421875" style="0" bestFit="1" customWidth="1"/>
  </cols>
  <sheetData>
    <row r="1" spans="1:7" ht="117.75" customHeight="1">
      <c r="A1" s="34" t="s">
        <v>100</v>
      </c>
      <c r="B1" s="35"/>
      <c r="C1" s="35"/>
      <c r="D1" s="35"/>
      <c r="E1" s="35"/>
      <c r="F1" s="35"/>
      <c r="G1" s="36"/>
    </row>
    <row r="2" spans="1:10" ht="12.75">
      <c r="A2" s="8" t="s">
        <v>0</v>
      </c>
      <c r="B2" s="8" t="s">
        <v>4</v>
      </c>
      <c r="C2" s="8" t="s">
        <v>1</v>
      </c>
      <c r="D2" s="8" t="s">
        <v>5</v>
      </c>
      <c r="E2" s="8" t="s">
        <v>6</v>
      </c>
      <c r="F2" s="8" t="s">
        <v>2</v>
      </c>
      <c r="G2" s="8" t="s">
        <v>3</v>
      </c>
      <c r="H2" s="1"/>
      <c r="I2" s="1"/>
      <c r="J2" s="1"/>
    </row>
    <row r="3" spans="1:7" ht="12.75">
      <c r="A3" s="9" t="s">
        <v>101</v>
      </c>
      <c r="B3" s="10" t="s">
        <v>111</v>
      </c>
      <c r="C3" s="11" t="s">
        <v>113</v>
      </c>
      <c r="D3" s="18"/>
      <c r="E3" s="18"/>
      <c r="F3" s="19">
        <v>700</v>
      </c>
      <c r="G3" s="19">
        <f aca="true" t="shared" si="0" ref="G3:G41">F3*0.8</f>
        <v>560</v>
      </c>
    </row>
    <row r="4" spans="1:7" ht="12.75">
      <c r="A4" s="12" t="s">
        <v>102</v>
      </c>
      <c r="B4" s="10" t="s">
        <v>112</v>
      </c>
      <c r="C4" s="11" t="s">
        <v>156</v>
      </c>
      <c r="D4" s="18"/>
      <c r="E4" s="18"/>
      <c r="F4" s="19">
        <v>39</v>
      </c>
      <c r="G4" s="19">
        <f t="shared" si="0"/>
        <v>31.200000000000003</v>
      </c>
    </row>
    <row r="5" spans="1:7" ht="12.75">
      <c r="A5" s="13">
        <v>10</v>
      </c>
      <c r="B5" s="10">
        <v>1918</v>
      </c>
      <c r="C5" s="11" t="s">
        <v>114</v>
      </c>
      <c r="D5" s="18"/>
      <c r="E5" s="18"/>
      <c r="F5" s="19">
        <v>4</v>
      </c>
      <c r="G5" s="19">
        <f t="shared" si="0"/>
        <v>3.2</v>
      </c>
    </row>
    <row r="6" spans="1:7" ht="12.75">
      <c r="A6" s="14" t="s">
        <v>103</v>
      </c>
      <c r="B6" s="10">
        <v>1920</v>
      </c>
      <c r="C6" s="11" t="s">
        <v>157</v>
      </c>
      <c r="D6" s="18"/>
      <c r="E6" s="18"/>
      <c r="F6" s="19">
        <v>60</v>
      </c>
      <c r="G6" s="19">
        <f t="shared" si="0"/>
        <v>48</v>
      </c>
    </row>
    <row r="7" spans="1:7" ht="12.75">
      <c r="A7" s="14" t="s">
        <v>104</v>
      </c>
      <c r="B7" s="10">
        <v>1920</v>
      </c>
      <c r="C7" s="11" t="s">
        <v>158</v>
      </c>
      <c r="D7" s="18"/>
      <c r="E7" s="18"/>
      <c r="F7" s="19">
        <v>8.5</v>
      </c>
      <c r="G7" s="19">
        <f t="shared" si="0"/>
        <v>6.800000000000001</v>
      </c>
    </row>
    <row r="8" spans="1:7" ht="12.75">
      <c r="A8" s="14" t="s">
        <v>105</v>
      </c>
      <c r="B8" s="10">
        <v>1920</v>
      </c>
      <c r="C8" s="11" t="s">
        <v>116</v>
      </c>
      <c r="D8" s="18"/>
      <c r="E8" s="18"/>
      <c r="F8" s="19">
        <v>25</v>
      </c>
      <c r="G8" s="19">
        <f t="shared" si="0"/>
        <v>20</v>
      </c>
    </row>
    <row r="9" spans="1:7" ht="12.75">
      <c r="A9" s="14" t="s">
        <v>106</v>
      </c>
      <c r="B9" s="10">
        <v>1920</v>
      </c>
      <c r="C9" s="11" t="s">
        <v>115</v>
      </c>
      <c r="D9" s="18"/>
      <c r="E9" s="18"/>
      <c r="F9" s="19">
        <v>9</v>
      </c>
      <c r="G9" s="19">
        <f t="shared" si="0"/>
        <v>7.2</v>
      </c>
    </row>
    <row r="10" spans="1:7" ht="12.75">
      <c r="A10" s="14" t="s">
        <v>107</v>
      </c>
      <c r="B10" s="10">
        <v>1921</v>
      </c>
      <c r="C10" s="11" t="s">
        <v>159</v>
      </c>
      <c r="D10" s="18"/>
      <c r="E10" s="18"/>
      <c r="F10" s="19">
        <v>7</v>
      </c>
      <c r="G10" s="19">
        <f t="shared" si="0"/>
        <v>5.6000000000000005</v>
      </c>
    </row>
    <row r="11" spans="1:7" ht="12.75">
      <c r="A11" s="14" t="s">
        <v>108</v>
      </c>
      <c r="B11" s="10">
        <v>1921</v>
      </c>
      <c r="C11" s="11" t="s">
        <v>116</v>
      </c>
      <c r="D11" s="18"/>
      <c r="E11" s="18"/>
      <c r="F11" s="19">
        <v>285</v>
      </c>
      <c r="G11" s="19">
        <f t="shared" si="0"/>
        <v>228</v>
      </c>
    </row>
    <row r="12" spans="1:7" ht="12.75">
      <c r="A12" s="14" t="s">
        <v>109</v>
      </c>
      <c r="B12" s="10">
        <v>1921</v>
      </c>
      <c r="C12" s="11" t="s">
        <v>116</v>
      </c>
      <c r="D12" s="18"/>
      <c r="E12" s="18"/>
      <c r="F12" s="19">
        <v>1450</v>
      </c>
      <c r="G12" s="19">
        <f t="shared" si="0"/>
        <v>1160</v>
      </c>
    </row>
    <row r="13" spans="1:7" ht="12.75">
      <c r="A13" s="14" t="s">
        <v>110</v>
      </c>
      <c r="B13" s="10">
        <v>1921</v>
      </c>
      <c r="C13" s="11" t="s">
        <v>116</v>
      </c>
      <c r="D13" s="18"/>
      <c r="E13" s="18"/>
      <c r="F13" s="19">
        <v>700</v>
      </c>
      <c r="G13" s="19">
        <f t="shared" si="0"/>
        <v>560</v>
      </c>
    </row>
    <row r="14" spans="1:7" ht="12.75">
      <c r="A14" s="14" t="s">
        <v>117</v>
      </c>
      <c r="B14" s="10">
        <v>1924</v>
      </c>
      <c r="C14" s="11" t="s">
        <v>118</v>
      </c>
      <c r="D14" s="18"/>
      <c r="E14" s="18"/>
      <c r="F14" s="19">
        <v>105</v>
      </c>
      <c r="G14" s="19">
        <f t="shared" si="0"/>
        <v>84</v>
      </c>
    </row>
    <row r="15" spans="1:7" ht="12.75">
      <c r="A15" s="14" t="s">
        <v>119</v>
      </c>
      <c r="B15" s="10" t="s">
        <v>127</v>
      </c>
      <c r="C15" s="11" t="s">
        <v>160</v>
      </c>
      <c r="D15" s="18"/>
      <c r="E15" s="18"/>
      <c r="F15" s="19">
        <v>550</v>
      </c>
      <c r="G15" s="19">
        <f t="shared" si="0"/>
        <v>440</v>
      </c>
    </row>
    <row r="16" spans="1:7" ht="12.75">
      <c r="A16" s="14" t="s">
        <v>120</v>
      </c>
      <c r="B16" s="10">
        <v>1925</v>
      </c>
      <c r="C16" s="11" t="s">
        <v>129</v>
      </c>
      <c r="D16" s="18"/>
      <c r="E16" s="18"/>
      <c r="F16" s="19">
        <v>200</v>
      </c>
      <c r="G16" s="19">
        <f t="shared" si="0"/>
        <v>160</v>
      </c>
    </row>
    <row r="17" spans="1:7" ht="12.75">
      <c r="A17" s="14" t="s">
        <v>121</v>
      </c>
      <c r="B17" s="10">
        <v>1927</v>
      </c>
      <c r="C17" s="11" t="s">
        <v>130</v>
      </c>
      <c r="D17" s="18"/>
      <c r="E17" s="18"/>
      <c r="F17" s="19">
        <v>57.5</v>
      </c>
      <c r="G17" s="19">
        <f t="shared" si="0"/>
        <v>46</v>
      </c>
    </row>
    <row r="18" spans="1:7" ht="12.75">
      <c r="A18" s="14" t="s">
        <v>122</v>
      </c>
      <c r="B18" s="10">
        <v>1928</v>
      </c>
      <c r="C18" s="11" t="s">
        <v>131</v>
      </c>
      <c r="D18" s="18"/>
      <c r="E18" s="18"/>
      <c r="F18" s="19">
        <v>250</v>
      </c>
      <c r="G18" s="19">
        <f t="shared" si="0"/>
        <v>200</v>
      </c>
    </row>
    <row r="19" spans="1:7" ht="12.75">
      <c r="A19" s="14" t="s">
        <v>123</v>
      </c>
      <c r="B19" s="10">
        <v>1928</v>
      </c>
      <c r="C19" s="11" t="s">
        <v>132</v>
      </c>
      <c r="D19" s="18"/>
      <c r="E19" s="18"/>
      <c r="F19" s="19">
        <v>1100</v>
      </c>
      <c r="G19" s="19">
        <f t="shared" si="0"/>
        <v>880</v>
      </c>
    </row>
    <row r="20" spans="1:7" ht="12.75">
      <c r="A20" s="14" t="s">
        <v>124</v>
      </c>
      <c r="B20" s="10">
        <v>1929</v>
      </c>
      <c r="C20" s="11" t="s">
        <v>161</v>
      </c>
      <c r="D20" s="18"/>
      <c r="E20" s="18"/>
      <c r="F20" s="19">
        <v>65</v>
      </c>
      <c r="G20" s="19">
        <f t="shared" si="0"/>
        <v>52</v>
      </c>
    </row>
    <row r="21" spans="1:7" ht="12.75">
      <c r="A21" s="27" t="s">
        <v>125</v>
      </c>
      <c r="B21" s="28">
        <v>1930</v>
      </c>
      <c r="C21" s="29" t="s">
        <v>162</v>
      </c>
      <c r="D21" s="30"/>
      <c r="E21" s="30"/>
      <c r="F21" s="31">
        <v>1600</v>
      </c>
      <c r="G21" s="31">
        <f t="shared" si="0"/>
        <v>1280</v>
      </c>
    </row>
    <row r="22" spans="1:7" ht="12.75">
      <c r="A22" s="14" t="s">
        <v>126</v>
      </c>
      <c r="B22" s="10">
        <v>1932</v>
      </c>
      <c r="C22" s="11" t="s">
        <v>163</v>
      </c>
      <c r="D22" s="18"/>
      <c r="E22" s="18"/>
      <c r="F22" s="19">
        <v>160</v>
      </c>
      <c r="G22" s="19">
        <f t="shared" si="0"/>
        <v>128</v>
      </c>
    </row>
    <row r="23" spans="1:7" ht="12.75">
      <c r="A23" s="14" t="s">
        <v>128</v>
      </c>
      <c r="B23" s="10">
        <v>1933</v>
      </c>
      <c r="C23" s="11" t="s">
        <v>164</v>
      </c>
      <c r="D23" s="18"/>
      <c r="E23" s="18"/>
      <c r="F23" s="19">
        <v>950</v>
      </c>
      <c r="G23" s="19">
        <f t="shared" si="0"/>
        <v>760</v>
      </c>
    </row>
    <row r="24" spans="1:7" ht="12.75">
      <c r="A24" s="14" t="s">
        <v>133</v>
      </c>
      <c r="B24" s="10">
        <v>1933</v>
      </c>
      <c r="C24" s="11" t="s">
        <v>144</v>
      </c>
      <c r="D24" s="18"/>
      <c r="E24" s="18"/>
      <c r="F24" s="19">
        <v>195</v>
      </c>
      <c r="G24" s="19">
        <f t="shared" si="0"/>
        <v>156</v>
      </c>
    </row>
    <row r="25" spans="1:7" ht="12.75">
      <c r="A25" s="14">
        <v>117</v>
      </c>
      <c r="B25" s="10">
        <v>1933</v>
      </c>
      <c r="C25" s="11" t="s">
        <v>145</v>
      </c>
      <c r="D25" s="18"/>
      <c r="E25" s="18"/>
      <c r="F25" s="19">
        <v>220</v>
      </c>
      <c r="G25" s="21">
        <f t="shared" si="0"/>
        <v>176</v>
      </c>
    </row>
    <row r="26" spans="1:7" ht="12.75">
      <c r="A26" s="14" t="s">
        <v>134</v>
      </c>
      <c r="B26" s="10">
        <v>1934</v>
      </c>
      <c r="C26" s="11" t="s">
        <v>116</v>
      </c>
      <c r="D26" s="18"/>
      <c r="E26" s="18"/>
      <c r="F26" s="19">
        <v>112.5</v>
      </c>
      <c r="G26" s="19">
        <f t="shared" si="0"/>
        <v>90</v>
      </c>
    </row>
    <row r="27" spans="1:7" ht="12.75">
      <c r="A27" s="15">
        <v>122</v>
      </c>
      <c r="B27" s="16">
        <v>1934</v>
      </c>
      <c r="C27" s="17" t="s">
        <v>165</v>
      </c>
      <c r="D27" s="18"/>
      <c r="E27" s="18"/>
      <c r="F27" s="19">
        <v>1500</v>
      </c>
      <c r="G27" s="19">
        <f t="shared" si="0"/>
        <v>1200</v>
      </c>
    </row>
    <row r="28" spans="1:7" ht="12.75">
      <c r="A28" s="14" t="s">
        <v>135</v>
      </c>
      <c r="B28" s="10">
        <v>1935</v>
      </c>
      <c r="C28" s="11" t="s">
        <v>116</v>
      </c>
      <c r="D28" s="18"/>
      <c r="E28" s="18"/>
      <c r="F28" s="20">
        <v>85</v>
      </c>
      <c r="G28" s="19">
        <f t="shared" si="0"/>
        <v>68</v>
      </c>
    </row>
    <row r="29" spans="1:7" ht="11.25" customHeight="1">
      <c r="A29" s="14">
        <v>128</v>
      </c>
      <c r="B29" s="10">
        <v>1935</v>
      </c>
      <c r="C29" s="11" t="s">
        <v>116</v>
      </c>
      <c r="D29" s="18"/>
      <c r="E29" s="18"/>
      <c r="F29" s="20">
        <v>650</v>
      </c>
      <c r="G29" s="19">
        <f t="shared" si="0"/>
        <v>520</v>
      </c>
    </row>
    <row r="30" spans="1:7" ht="11.25" customHeight="1">
      <c r="A30" s="14">
        <v>129</v>
      </c>
      <c r="B30" s="10">
        <v>1935</v>
      </c>
      <c r="C30" s="11" t="s">
        <v>146</v>
      </c>
      <c r="D30" s="18"/>
      <c r="E30" s="18"/>
      <c r="F30" s="20">
        <v>120</v>
      </c>
      <c r="G30" s="19">
        <f t="shared" si="0"/>
        <v>96</v>
      </c>
    </row>
    <row r="31" spans="1:7" ht="11.25" customHeight="1">
      <c r="A31" s="14" t="s">
        <v>136</v>
      </c>
      <c r="B31" s="10">
        <v>1935</v>
      </c>
      <c r="C31" s="11" t="s">
        <v>116</v>
      </c>
      <c r="D31" s="18"/>
      <c r="E31" s="18"/>
      <c r="F31" s="20">
        <v>32</v>
      </c>
      <c r="G31" s="19">
        <f t="shared" si="0"/>
        <v>25.6</v>
      </c>
    </row>
    <row r="32" spans="1:7" ht="11.25" customHeight="1">
      <c r="A32" s="14" t="s">
        <v>137</v>
      </c>
      <c r="B32" s="10">
        <v>1937</v>
      </c>
      <c r="C32" s="11" t="s">
        <v>116</v>
      </c>
      <c r="D32" s="18"/>
      <c r="E32" s="18"/>
      <c r="F32" s="20">
        <v>2.5</v>
      </c>
      <c r="G32" s="19">
        <f t="shared" si="0"/>
        <v>2</v>
      </c>
    </row>
    <row r="33" spans="1:7" ht="11.25" customHeight="1">
      <c r="A33" s="14" t="s">
        <v>138</v>
      </c>
      <c r="B33" s="10">
        <v>1937</v>
      </c>
      <c r="C33" s="11" t="s">
        <v>166</v>
      </c>
      <c r="D33" s="18"/>
      <c r="E33" s="18"/>
      <c r="F33" s="20">
        <v>20</v>
      </c>
      <c r="G33" s="19">
        <f t="shared" si="0"/>
        <v>16</v>
      </c>
    </row>
    <row r="34" spans="1:7" ht="11.25" customHeight="1">
      <c r="A34" s="14" t="s">
        <v>139</v>
      </c>
      <c r="B34" s="10" t="s">
        <v>143</v>
      </c>
      <c r="C34" s="11" t="s">
        <v>116</v>
      </c>
      <c r="D34" s="18"/>
      <c r="E34" s="18"/>
      <c r="F34" s="20">
        <v>95</v>
      </c>
      <c r="G34" s="19">
        <f t="shared" si="0"/>
        <v>76</v>
      </c>
    </row>
    <row r="35" spans="1:7" ht="12.75">
      <c r="A35" s="27" t="s">
        <v>140</v>
      </c>
      <c r="B35" s="28">
        <v>1938</v>
      </c>
      <c r="C35" s="29" t="s">
        <v>167</v>
      </c>
      <c r="D35" s="30"/>
      <c r="E35" s="30"/>
      <c r="F35" s="32">
        <v>5</v>
      </c>
      <c r="G35" s="31">
        <f t="shared" si="0"/>
        <v>4</v>
      </c>
    </row>
    <row r="36" spans="1:7" ht="12.75">
      <c r="A36" s="14">
        <v>153</v>
      </c>
      <c r="B36" s="10">
        <v>1938</v>
      </c>
      <c r="C36" s="11" t="s">
        <v>147</v>
      </c>
      <c r="D36" s="18"/>
      <c r="E36" s="18"/>
      <c r="F36" s="20">
        <v>22.5</v>
      </c>
      <c r="G36" s="19">
        <f t="shared" si="0"/>
        <v>18</v>
      </c>
    </row>
    <row r="37" spans="1:7" ht="12.75">
      <c r="A37" s="14">
        <v>154</v>
      </c>
      <c r="B37" s="10">
        <v>1939</v>
      </c>
      <c r="C37" s="11" t="s">
        <v>148</v>
      </c>
      <c r="D37" s="18"/>
      <c r="E37" s="18"/>
      <c r="F37" s="20">
        <v>2</v>
      </c>
      <c r="G37" s="19">
        <f t="shared" si="0"/>
        <v>1.6</v>
      </c>
    </row>
    <row r="38" spans="1:7" ht="12.75">
      <c r="A38" s="14" t="s">
        <v>141</v>
      </c>
      <c r="B38" s="10">
        <v>1939</v>
      </c>
      <c r="C38" s="11" t="s">
        <v>168</v>
      </c>
      <c r="D38" s="18"/>
      <c r="E38" s="18"/>
      <c r="F38" s="20">
        <v>10</v>
      </c>
      <c r="G38" s="19">
        <f t="shared" si="0"/>
        <v>8</v>
      </c>
    </row>
    <row r="39" spans="1:7" ht="12.75">
      <c r="A39" s="14">
        <v>158</v>
      </c>
      <c r="B39" s="10">
        <v>1939</v>
      </c>
      <c r="C39" s="11" t="s">
        <v>149</v>
      </c>
      <c r="D39" s="18"/>
      <c r="E39" s="18"/>
      <c r="F39" s="20">
        <v>40</v>
      </c>
      <c r="G39" s="19">
        <f t="shared" si="0"/>
        <v>32</v>
      </c>
    </row>
    <row r="40" spans="1:7" ht="12.75">
      <c r="A40" s="14" t="s">
        <v>169</v>
      </c>
      <c r="B40" s="10">
        <v>1939</v>
      </c>
      <c r="C40" s="11" t="s">
        <v>170</v>
      </c>
      <c r="D40" s="18"/>
      <c r="E40" s="18"/>
      <c r="F40" s="20">
        <v>185</v>
      </c>
      <c r="G40" s="19">
        <f t="shared" si="0"/>
        <v>148</v>
      </c>
    </row>
    <row r="41" spans="1:7" ht="12.75">
      <c r="A41" s="14" t="s">
        <v>142</v>
      </c>
      <c r="B41" s="10">
        <v>1939</v>
      </c>
      <c r="C41" s="11" t="s">
        <v>158</v>
      </c>
      <c r="D41" s="18"/>
      <c r="E41" s="18"/>
      <c r="F41" s="20">
        <v>30</v>
      </c>
      <c r="G41" s="19">
        <f t="shared" si="0"/>
        <v>24</v>
      </c>
    </row>
    <row r="42" spans="1:7" ht="12.75">
      <c r="A42" s="4" t="s">
        <v>199</v>
      </c>
      <c r="B42" s="3"/>
      <c r="C42" s="5" t="s">
        <v>202</v>
      </c>
      <c r="D42" s="4"/>
      <c r="E42" s="7"/>
      <c r="F42" s="6">
        <v>4</v>
      </c>
      <c r="G42" s="6">
        <f>F42*0.75</f>
        <v>3</v>
      </c>
    </row>
    <row r="43" spans="1:7" ht="12.75">
      <c r="A43" s="4">
        <v>355</v>
      </c>
      <c r="B43" s="3"/>
      <c r="C43" s="5" t="s">
        <v>178</v>
      </c>
      <c r="D43" s="4"/>
      <c r="E43" s="7"/>
      <c r="F43" s="6">
        <v>135</v>
      </c>
      <c r="G43" s="6">
        <f>F43*0.75</f>
        <v>101.25</v>
      </c>
    </row>
    <row r="44" spans="1:7" ht="12.75">
      <c r="A44" s="4" t="s">
        <v>200</v>
      </c>
      <c r="B44" s="3"/>
      <c r="C44" s="5" t="s">
        <v>203</v>
      </c>
      <c r="D44" s="4"/>
      <c r="E44" s="7"/>
      <c r="F44" s="6">
        <v>50</v>
      </c>
      <c r="G44" s="6">
        <f>F44*0.75</f>
        <v>37.5</v>
      </c>
    </row>
    <row r="45" spans="1:7" ht="12.75">
      <c r="A45" s="4"/>
      <c r="B45" s="22" t="s">
        <v>201</v>
      </c>
      <c r="C45" s="23" t="s">
        <v>204</v>
      </c>
      <c r="D45" s="24"/>
      <c r="E45" s="25"/>
      <c r="F45" s="33">
        <f>SUM(F42:F44)</f>
        <v>189</v>
      </c>
      <c r="G45" s="26">
        <f>F45*0.7</f>
        <v>132.29999999999998</v>
      </c>
    </row>
    <row r="46" spans="1:7" ht="12.75">
      <c r="A46" s="4" t="s">
        <v>171</v>
      </c>
      <c r="B46" s="3"/>
      <c r="C46" s="5" t="s">
        <v>177</v>
      </c>
      <c r="D46" s="4"/>
      <c r="E46" s="7"/>
      <c r="F46" s="6">
        <v>15</v>
      </c>
      <c r="G46" s="6">
        <f>F46*0.75</f>
        <v>11.25</v>
      </c>
    </row>
    <row r="47" spans="1:7" ht="12.75">
      <c r="A47" s="4">
        <v>364</v>
      </c>
      <c r="B47" s="3"/>
      <c r="C47" s="5" t="s">
        <v>178</v>
      </c>
      <c r="D47" s="4"/>
      <c r="E47" s="7"/>
      <c r="F47" s="6">
        <v>0.5</v>
      </c>
      <c r="G47" s="6">
        <f>F47*0.75</f>
        <v>0.375</v>
      </c>
    </row>
    <row r="48" spans="1:7" ht="12.75">
      <c r="A48" s="4"/>
      <c r="B48" s="22" t="s">
        <v>176</v>
      </c>
      <c r="C48" s="23" t="s">
        <v>182</v>
      </c>
      <c r="D48" s="24"/>
      <c r="E48" s="25"/>
      <c r="F48" s="33">
        <f>SUM(F46:F47)</f>
        <v>15.5</v>
      </c>
      <c r="G48" s="26">
        <f>F48*0.7</f>
        <v>10.85</v>
      </c>
    </row>
    <row r="49" spans="1:7" ht="12.75">
      <c r="A49" s="4">
        <v>365</v>
      </c>
      <c r="B49" s="3"/>
      <c r="C49" s="5" t="s">
        <v>179</v>
      </c>
      <c r="D49" s="4"/>
      <c r="E49" s="7"/>
      <c r="F49" s="6">
        <v>0.6</v>
      </c>
      <c r="G49" s="6">
        <f>F49*0.75</f>
        <v>0.44999999999999996</v>
      </c>
    </row>
    <row r="50" spans="1:7" ht="12.75">
      <c r="A50" s="4">
        <v>366</v>
      </c>
      <c r="B50" s="3"/>
      <c r="C50" s="5" t="s">
        <v>178</v>
      </c>
      <c r="D50" s="4"/>
      <c r="E50" s="7"/>
      <c r="F50" s="6">
        <v>0.7</v>
      </c>
      <c r="G50" s="6">
        <f>F50*0.75</f>
        <v>0.5249999999999999</v>
      </c>
    </row>
    <row r="51" spans="1:7" ht="12.75">
      <c r="A51" s="4" t="s">
        <v>172</v>
      </c>
      <c r="B51" s="3"/>
      <c r="C51" s="5" t="s">
        <v>180</v>
      </c>
      <c r="D51" s="4"/>
      <c r="E51" s="7"/>
      <c r="F51" s="6">
        <v>10</v>
      </c>
      <c r="G51" s="6">
        <f>F51*0.75</f>
        <v>7.5</v>
      </c>
    </row>
    <row r="52" spans="1:7" ht="12.75">
      <c r="A52" s="4" t="s">
        <v>173</v>
      </c>
      <c r="B52" s="3"/>
      <c r="C52" s="5" t="s">
        <v>181</v>
      </c>
      <c r="D52" s="4"/>
      <c r="E52" s="7"/>
      <c r="F52" s="6">
        <v>3.5</v>
      </c>
      <c r="G52" s="6">
        <f>F52*0.75</f>
        <v>2.625</v>
      </c>
    </row>
    <row r="53" spans="1:7" ht="12.75">
      <c r="A53" s="4" t="s">
        <v>174</v>
      </c>
      <c r="B53" s="3"/>
      <c r="C53" s="5" t="s">
        <v>177</v>
      </c>
      <c r="D53" s="4"/>
      <c r="E53" s="7"/>
      <c r="F53" s="6">
        <v>4.5</v>
      </c>
      <c r="G53" s="6">
        <f>F53*0.75</f>
        <v>3.375</v>
      </c>
    </row>
    <row r="54" spans="1:7" ht="12.75">
      <c r="A54" s="4"/>
      <c r="B54" s="22" t="s">
        <v>175</v>
      </c>
      <c r="C54" s="23" t="s">
        <v>183</v>
      </c>
      <c r="D54" s="24"/>
      <c r="E54" s="25"/>
      <c r="F54" s="33">
        <f>SUM(F49:F53)</f>
        <v>19.3</v>
      </c>
      <c r="G54" s="26">
        <f>F54*0.7</f>
        <v>13.51</v>
      </c>
    </row>
    <row r="55" spans="1:7" ht="12.75">
      <c r="A55" s="4">
        <v>377</v>
      </c>
      <c r="B55" s="3"/>
      <c r="C55" s="5" t="s">
        <v>187</v>
      </c>
      <c r="D55" s="4"/>
      <c r="E55" s="7"/>
      <c r="F55" s="6">
        <v>7</v>
      </c>
      <c r="G55" s="6">
        <f>F55*0.75</f>
        <v>5.25</v>
      </c>
    </row>
    <row r="56" spans="1:7" ht="12.75">
      <c r="A56" s="4" t="s">
        <v>188</v>
      </c>
      <c r="B56" s="3"/>
      <c r="C56" s="5" t="s">
        <v>191</v>
      </c>
      <c r="D56" s="4"/>
      <c r="E56" s="7"/>
      <c r="F56" s="6">
        <v>2.75</v>
      </c>
      <c r="G56" s="6">
        <f>F56*0.75</f>
        <v>2.0625</v>
      </c>
    </row>
    <row r="57" spans="1:7" ht="12.75">
      <c r="A57" s="4">
        <v>381</v>
      </c>
      <c r="B57" s="3"/>
      <c r="C57" s="5" t="s">
        <v>178</v>
      </c>
      <c r="D57" s="4"/>
      <c r="E57" s="7"/>
      <c r="F57" s="6">
        <v>1.5</v>
      </c>
      <c r="G57" s="6">
        <f>F57*0.75</f>
        <v>1.125</v>
      </c>
    </row>
    <row r="58" spans="1:7" ht="12.75">
      <c r="A58" s="4">
        <v>382</v>
      </c>
      <c r="B58" s="3"/>
      <c r="C58" s="5" t="s">
        <v>192</v>
      </c>
      <c r="D58" s="4"/>
      <c r="E58" s="7"/>
      <c r="F58" s="6">
        <v>1</v>
      </c>
      <c r="G58" s="6">
        <f>F58*0.75</f>
        <v>0.75</v>
      </c>
    </row>
    <row r="59" spans="1:7" ht="12.75">
      <c r="A59" s="4" t="s">
        <v>189</v>
      </c>
      <c r="B59" s="3"/>
      <c r="C59" s="5" t="s">
        <v>177</v>
      </c>
      <c r="D59" s="4"/>
      <c r="E59" s="7"/>
      <c r="F59" s="6">
        <v>4</v>
      </c>
      <c r="G59" s="6">
        <f>F59*0.75</f>
        <v>3</v>
      </c>
    </row>
    <row r="60" spans="1:7" ht="12.75">
      <c r="A60" s="4"/>
      <c r="B60" s="22" t="s">
        <v>190</v>
      </c>
      <c r="C60" s="23" t="s">
        <v>184</v>
      </c>
      <c r="D60" s="24"/>
      <c r="E60" s="25"/>
      <c r="F60" s="33">
        <f>SUM(F55:F59)</f>
        <v>16.25</v>
      </c>
      <c r="G60" s="26">
        <f>F60*0.7</f>
        <v>11.375</v>
      </c>
    </row>
    <row r="61" spans="1:7" ht="12.75">
      <c r="A61" s="4">
        <v>387</v>
      </c>
      <c r="B61" s="3"/>
      <c r="C61" s="5" t="s">
        <v>193</v>
      </c>
      <c r="D61" s="4"/>
      <c r="E61" s="7"/>
      <c r="F61" s="6">
        <v>0.7</v>
      </c>
      <c r="G61" s="6">
        <f>F61*0.75</f>
        <v>0.5249999999999999</v>
      </c>
    </row>
    <row r="62" spans="1:7" ht="12.75">
      <c r="A62" s="4">
        <v>388</v>
      </c>
      <c r="B62" s="3"/>
      <c r="C62" s="5" t="s">
        <v>178</v>
      </c>
      <c r="D62" s="4"/>
      <c r="E62" s="7"/>
      <c r="F62" s="6">
        <v>1.75</v>
      </c>
      <c r="G62" s="6">
        <f>F62*0.75</f>
        <v>1.3125</v>
      </c>
    </row>
    <row r="63" spans="1:7" ht="12.75">
      <c r="A63" s="4" t="s">
        <v>196</v>
      </c>
      <c r="B63" s="3"/>
      <c r="C63" s="5" t="s">
        <v>194</v>
      </c>
      <c r="D63" s="4"/>
      <c r="E63" s="7"/>
      <c r="F63" s="6">
        <v>3.25</v>
      </c>
      <c r="G63" s="6">
        <f>F63*0.75</f>
        <v>2.4375</v>
      </c>
    </row>
    <row r="64" spans="1:7" ht="12.75">
      <c r="A64" s="4">
        <v>393</v>
      </c>
      <c r="B64" s="3"/>
      <c r="C64" s="5" t="s">
        <v>195</v>
      </c>
      <c r="D64" s="4"/>
      <c r="E64" s="7"/>
      <c r="F64" s="6">
        <v>1.5</v>
      </c>
      <c r="G64" s="6">
        <f>F64*0.75</f>
        <v>1.125</v>
      </c>
    </row>
    <row r="65" spans="1:7" ht="12.75">
      <c r="A65" s="4" t="s">
        <v>197</v>
      </c>
      <c r="B65" s="3"/>
      <c r="C65" s="5" t="s">
        <v>181</v>
      </c>
      <c r="D65" s="4"/>
      <c r="E65" s="7"/>
      <c r="F65" s="6">
        <v>2.5</v>
      </c>
      <c r="G65" s="6">
        <f>F65*0.75</f>
        <v>1.875</v>
      </c>
    </row>
    <row r="66" spans="1:7" ht="12.75">
      <c r="A66" s="4"/>
      <c r="B66" s="22" t="s">
        <v>198</v>
      </c>
      <c r="C66" s="23" t="s">
        <v>185</v>
      </c>
      <c r="D66" s="24"/>
      <c r="E66" s="25"/>
      <c r="F66" s="33">
        <f>SUM(F61:F65)</f>
        <v>9.7</v>
      </c>
      <c r="G66" s="26">
        <f>F66*0.7</f>
        <v>6.789999999999999</v>
      </c>
    </row>
    <row r="67" spans="1:7" ht="12.75">
      <c r="A67" s="4">
        <v>397</v>
      </c>
      <c r="B67" s="3"/>
      <c r="C67" s="5" t="s">
        <v>208</v>
      </c>
      <c r="D67" s="4"/>
      <c r="E67" s="7"/>
      <c r="F67" s="6">
        <v>13</v>
      </c>
      <c r="G67" s="6">
        <f aca="true" t="shared" si="1" ref="G67:G72">F67*0.75</f>
        <v>9.75</v>
      </c>
    </row>
    <row r="68" spans="1:7" ht="12.75">
      <c r="A68" s="4">
        <v>398</v>
      </c>
      <c r="B68" s="3"/>
      <c r="C68" s="5" t="s">
        <v>178</v>
      </c>
      <c r="D68" s="4"/>
      <c r="E68" s="7"/>
      <c r="F68" s="6">
        <v>0.75</v>
      </c>
      <c r="G68" s="6">
        <f t="shared" si="1"/>
        <v>0.5625</v>
      </c>
    </row>
    <row r="69" spans="1:7" ht="12.75">
      <c r="A69" s="4" t="s">
        <v>205</v>
      </c>
      <c r="B69" s="3"/>
      <c r="C69" s="5" t="s">
        <v>194</v>
      </c>
      <c r="D69" s="4"/>
      <c r="E69" s="7"/>
      <c r="F69" s="6">
        <v>2.75</v>
      </c>
      <c r="G69" s="6">
        <f t="shared" si="1"/>
        <v>2.0625</v>
      </c>
    </row>
    <row r="70" spans="1:7" ht="12.75">
      <c r="A70" s="4">
        <v>403</v>
      </c>
      <c r="B70" s="3"/>
      <c r="C70" s="5" t="s">
        <v>181</v>
      </c>
      <c r="D70" s="4"/>
      <c r="E70" s="7"/>
      <c r="F70" s="6">
        <v>1</v>
      </c>
      <c r="G70" s="6">
        <f t="shared" si="1"/>
        <v>0.75</v>
      </c>
    </row>
    <row r="71" spans="1:7" ht="12.75">
      <c r="A71" s="4">
        <v>404</v>
      </c>
      <c r="B71" s="3"/>
      <c r="C71" s="5" t="s">
        <v>209</v>
      </c>
      <c r="D71" s="4"/>
      <c r="E71" s="7"/>
      <c r="F71" s="6">
        <v>0.3</v>
      </c>
      <c r="G71" s="6">
        <f t="shared" si="1"/>
        <v>0.22499999999999998</v>
      </c>
    </row>
    <row r="72" spans="1:7" ht="12.75">
      <c r="A72" s="4" t="s">
        <v>206</v>
      </c>
      <c r="B72" s="3"/>
      <c r="C72" s="5" t="s">
        <v>210</v>
      </c>
      <c r="D72" s="4"/>
      <c r="E72" s="7"/>
      <c r="F72" s="6">
        <v>2</v>
      </c>
      <c r="G72" s="6">
        <f t="shared" si="1"/>
        <v>1.5</v>
      </c>
    </row>
    <row r="73" spans="1:7" ht="12.75">
      <c r="A73" s="4"/>
      <c r="B73" s="22" t="s">
        <v>207</v>
      </c>
      <c r="C73" s="23" t="s">
        <v>186</v>
      </c>
      <c r="D73" s="24"/>
      <c r="E73" s="25"/>
      <c r="F73" s="33">
        <f>SUM(F67:F72)</f>
        <v>19.8</v>
      </c>
      <c r="G73" s="26">
        <f>F73*0.7</f>
        <v>13.86</v>
      </c>
    </row>
    <row r="74" spans="1:7" ht="12.75">
      <c r="A74" s="4" t="s">
        <v>211</v>
      </c>
      <c r="B74" s="3"/>
      <c r="C74" s="5" t="s">
        <v>40</v>
      </c>
      <c r="D74" s="4"/>
      <c r="E74" s="7"/>
      <c r="F74" s="6">
        <v>2.5</v>
      </c>
      <c r="G74" s="6">
        <f aca="true" t="shared" si="2" ref="G74:G84">F74*0.75</f>
        <v>1.875</v>
      </c>
    </row>
    <row r="75" spans="1:7" ht="12.75">
      <c r="A75" s="4">
        <v>412</v>
      </c>
      <c r="B75" s="3"/>
      <c r="C75" s="5" t="s">
        <v>178</v>
      </c>
      <c r="D75" s="4"/>
      <c r="E75" s="7"/>
      <c r="F75" s="6">
        <v>1.3</v>
      </c>
      <c r="G75" s="6">
        <f t="shared" si="2"/>
        <v>0.9750000000000001</v>
      </c>
    </row>
    <row r="76" spans="1:7" ht="12.75">
      <c r="A76" s="4" t="s">
        <v>212</v>
      </c>
      <c r="B76" s="3"/>
      <c r="C76" s="5" t="s">
        <v>194</v>
      </c>
      <c r="D76" s="4"/>
      <c r="E76" s="7"/>
      <c r="F76" s="6">
        <v>3</v>
      </c>
      <c r="G76" s="6">
        <f t="shared" si="2"/>
        <v>2.25</v>
      </c>
    </row>
    <row r="77" spans="1:7" ht="12.75">
      <c r="A77" s="4">
        <v>417</v>
      </c>
      <c r="B77" s="3"/>
      <c r="C77" s="5" t="s">
        <v>181</v>
      </c>
      <c r="D77" s="4"/>
      <c r="E77" s="7"/>
      <c r="F77" s="6">
        <v>0.75</v>
      </c>
      <c r="G77" s="6">
        <f t="shared" si="2"/>
        <v>0.5625</v>
      </c>
    </row>
    <row r="78" spans="1:7" ht="12.75">
      <c r="A78" s="4" t="s">
        <v>213</v>
      </c>
      <c r="B78" s="3"/>
      <c r="C78" s="5" t="s">
        <v>209</v>
      </c>
      <c r="D78" s="4"/>
      <c r="E78" s="7"/>
      <c r="F78" s="6">
        <v>3</v>
      </c>
      <c r="G78" s="6">
        <f t="shared" si="2"/>
        <v>2.25</v>
      </c>
    </row>
    <row r="79" spans="1:7" ht="12.75">
      <c r="A79" s="4"/>
      <c r="B79" s="22" t="s">
        <v>214</v>
      </c>
      <c r="C79" s="23" t="s">
        <v>215</v>
      </c>
      <c r="D79" s="24"/>
      <c r="E79" s="25"/>
      <c r="F79" s="33">
        <f>SUM(F74:F78)</f>
        <v>10.55</v>
      </c>
      <c r="G79" s="26">
        <f>F79*0.7</f>
        <v>7.385</v>
      </c>
    </row>
    <row r="80" spans="1:7" ht="12.75">
      <c r="A80" s="4" t="s">
        <v>216</v>
      </c>
      <c r="B80" s="3"/>
      <c r="C80" s="5" t="s">
        <v>222</v>
      </c>
      <c r="D80" s="4"/>
      <c r="E80" s="7"/>
      <c r="F80" s="6">
        <v>2</v>
      </c>
      <c r="G80" s="6">
        <f t="shared" si="2"/>
        <v>1.5</v>
      </c>
    </row>
    <row r="81" spans="1:7" ht="12.75">
      <c r="A81" s="4">
        <v>425</v>
      </c>
      <c r="B81" s="3"/>
      <c r="C81" s="5" t="s">
        <v>178</v>
      </c>
      <c r="D81" s="4"/>
      <c r="E81" s="7"/>
      <c r="F81" s="6">
        <v>0.8</v>
      </c>
      <c r="G81" s="6">
        <f t="shared" si="2"/>
        <v>0.6000000000000001</v>
      </c>
    </row>
    <row r="82" spans="1:7" ht="12.75">
      <c r="A82" s="4" t="s">
        <v>217</v>
      </c>
      <c r="B82" s="3"/>
      <c r="C82" s="5" t="s">
        <v>223</v>
      </c>
      <c r="D82" s="4"/>
      <c r="E82" s="7"/>
      <c r="F82" s="6">
        <v>4</v>
      </c>
      <c r="G82" s="6">
        <f t="shared" si="2"/>
        <v>3</v>
      </c>
    </row>
    <row r="83" spans="1:7" ht="12.75">
      <c r="A83" s="4" t="s">
        <v>218</v>
      </c>
      <c r="B83" s="3"/>
      <c r="C83" s="5" t="s">
        <v>224</v>
      </c>
      <c r="D83" s="4"/>
      <c r="E83" s="7"/>
      <c r="F83" s="6">
        <v>1.75</v>
      </c>
      <c r="G83" s="6">
        <f t="shared" si="2"/>
        <v>1.3125</v>
      </c>
    </row>
    <row r="84" spans="1:7" ht="12.75">
      <c r="A84" s="4">
        <v>431</v>
      </c>
      <c r="B84" s="3"/>
      <c r="C84" s="5" t="s">
        <v>225</v>
      </c>
      <c r="D84" s="4"/>
      <c r="E84" s="7"/>
      <c r="F84" s="6">
        <v>1.5</v>
      </c>
      <c r="G84" s="6">
        <f t="shared" si="2"/>
        <v>1.125</v>
      </c>
    </row>
    <row r="85" spans="1:7" ht="12.75">
      <c r="A85" s="4">
        <v>432</v>
      </c>
      <c r="B85" s="3"/>
      <c r="C85" s="5" t="s">
        <v>227</v>
      </c>
      <c r="D85" s="4"/>
      <c r="E85" s="7"/>
      <c r="F85" s="6">
        <v>0.7</v>
      </c>
      <c r="G85" s="6">
        <f>F85*0.75</f>
        <v>0.5249999999999999</v>
      </c>
    </row>
    <row r="86" spans="1:7" ht="12.75">
      <c r="A86" s="4">
        <v>433</v>
      </c>
      <c r="B86" s="3"/>
      <c r="C86" s="5" t="s">
        <v>226</v>
      </c>
      <c r="D86" s="4"/>
      <c r="E86" s="7"/>
      <c r="F86" s="6">
        <v>1</v>
      </c>
      <c r="G86" s="6">
        <f>F86*0.75</f>
        <v>0.75</v>
      </c>
    </row>
    <row r="87" spans="1:7" ht="12.75">
      <c r="A87" s="4" t="s">
        <v>219</v>
      </c>
      <c r="B87" s="3"/>
      <c r="C87" s="5" t="s">
        <v>228</v>
      </c>
      <c r="D87" s="4"/>
      <c r="E87" s="7"/>
      <c r="F87" s="6">
        <v>14.5</v>
      </c>
      <c r="G87" s="6">
        <f>F87*0.75</f>
        <v>10.875</v>
      </c>
    </row>
    <row r="88" spans="1:7" ht="12.75">
      <c r="A88" s="4"/>
      <c r="B88" s="22" t="s">
        <v>220</v>
      </c>
      <c r="C88" s="23" t="s">
        <v>221</v>
      </c>
      <c r="D88" s="24"/>
      <c r="E88" s="25"/>
      <c r="F88" s="33">
        <f>SUM(F80:F87)</f>
        <v>26.25</v>
      </c>
      <c r="G88" s="26">
        <f>F88*0.7</f>
        <v>18.375</v>
      </c>
    </row>
    <row r="89" spans="1:7" ht="12.75">
      <c r="A89" s="4">
        <v>446</v>
      </c>
      <c r="B89" s="3"/>
      <c r="C89" s="5" t="s">
        <v>178</v>
      </c>
      <c r="D89" s="4"/>
      <c r="E89" s="7"/>
      <c r="F89" s="6">
        <v>0.75</v>
      </c>
      <c r="G89" s="6">
        <f>F89*0.75</f>
        <v>0.5625</v>
      </c>
    </row>
    <row r="90" spans="1:7" ht="12.75">
      <c r="A90" s="4" t="s">
        <v>229</v>
      </c>
      <c r="B90" s="3"/>
      <c r="C90" s="5" t="s">
        <v>222</v>
      </c>
      <c r="D90" s="4"/>
      <c r="E90" s="7"/>
      <c r="F90" s="6">
        <v>2</v>
      </c>
      <c r="G90" s="6">
        <f>F90*0.75</f>
        <v>1.5</v>
      </c>
    </row>
    <row r="91" spans="1:7" ht="12.75">
      <c r="A91" s="4">
        <v>450</v>
      </c>
      <c r="B91" s="3"/>
      <c r="C91" s="5" t="s">
        <v>194</v>
      </c>
      <c r="D91" s="4"/>
      <c r="E91" s="7"/>
      <c r="F91" s="6">
        <v>1.2</v>
      </c>
      <c r="G91" s="6">
        <f>F91*0.75</f>
        <v>0.8999999999999999</v>
      </c>
    </row>
    <row r="92" spans="1:7" ht="12.75">
      <c r="A92" s="4" t="s">
        <v>230</v>
      </c>
      <c r="B92" s="3"/>
      <c r="C92" s="5" t="s">
        <v>232</v>
      </c>
      <c r="D92" s="4"/>
      <c r="E92" s="7"/>
      <c r="F92" s="6">
        <v>2.25</v>
      </c>
      <c r="G92" s="6">
        <f>F92*0.75</f>
        <v>1.6875</v>
      </c>
    </row>
    <row r="93" spans="1:7" ht="12.75">
      <c r="A93" s="4"/>
      <c r="B93" s="22" t="s">
        <v>231</v>
      </c>
      <c r="C93" s="23" t="s">
        <v>233</v>
      </c>
      <c r="D93" s="24"/>
      <c r="E93" s="25"/>
      <c r="F93" s="33">
        <f>SUM(F89:F92)</f>
        <v>6.2</v>
      </c>
      <c r="G93" s="26">
        <f>F93*0.7</f>
        <v>4.34</v>
      </c>
    </row>
    <row r="94" spans="1:7" ht="12.75">
      <c r="A94" s="4">
        <v>454</v>
      </c>
      <c r="B94" s="3"/>
      <c r="C94" s="5" t="s">
        <v>178</v>
      </c>
      <c r="D94" s="4"/>
      <c r="E94" s="7"/>
      <c r="F94" s="6">
        <v>0.7</v>
      </c>
      <c r="G94" s="6">
        <f aca="true" t="shared" si="3" ref="G94:G100">F94*0.75</f>
        <v>0.5249999999999999</v>
      </c>
    </row>
    <row r="95" spans="1:7" ht="12.75">
      <c r="A95" s="4">
        <v>455</v>
      </c>
      <c r="B95" s="3"/>
      <c r="C95" s="5" t="s">
        <v>194</v>
      </c>
      <c r="D95" s="4"/>
      <c r="E95" s="7"/>
      <c r="F95" s="6">
        <v>4.5</v>
      </c>
      <c r="G95" s="6">
        <f t="shared" si="3"/>
        <v>3.375</v>
      </c>
    </row>
    <row r="96" spans="1:7" ht="12.75">
      <c r="A96" s="4" t="s">
        <v>235</v>
      </c>
      <c r="B96" s="3"/>
      <c r="C96" s="5" t="s">
        <v>232</v>
      </c>
      <c r="D96" s="4"/>
      <c r="E96" s="7"/>
      <c r="F96" s="6">
        <v>3.5</v>
      </c>
      <c r="G96" s="6">
        <f t="shared" si="3"/>
        <v>2.625</v>
      </c>
    </row>
    <row r="97" spans="1:7" ht="12.75">
      <c r="A97" s="4" t="s">
        <v>236</v>
      </c>
      <c r="B97" s="3"/>
      <c r="C97" s="5" t="s">
        <v>240</v>
      </c>
      <c r="D97" s="4"/>
      <c r="E97" s="7"/>
      <c r="F97" s="6">
        <v>2.5</v>
      </c>
      <c r="G97" s="6">
        <f t="shared" si="3"/>
        <v>1.875</v>
      </c>
    </row>
    <row r="98" spans="1:7" ht="12.75">
      <c r="A98" s="4" t="s">
        <v>237</v>
      </c>
      <c r="B98" s="3"/>
      <c r="C98" s="5" t="s">
        <v>241</v>
      </c>
      <c r="D98" s="4"/>
      <c r="E98" s="7"/>
      <c r="F98" s="6">
        <v>3.25</v>
      </c>
      <c r="G98" s="6">
        <f t="shared" si="3"/>
        <v>2.4375</v>
      </c>
    </row>
    <row r="99" spans="1:7" ht="12.75">
      <c r="A99" s="4">
        <v>465</v>
      </c>
      <c r="B99" s="3"/>
      <c r="C99" s="5" t="s">
        <v>242</v>
      </c>
      <c r="D99" s="4"/>
      <c r="E99" s="7"/>
      <c r="F99" s="6">
        <v>0.45</v>
      </c>
      <c r="G99" s="6">
        <f t="shared" si="3"/>
        <v>0.3375</v>
      </c>
    </row>
    <row r="100" spans="1:7" ht="12.75">
      <c r="A100" s="4" t="s">
        <v>238</v>
      </c>
      <c r="B100" s="3"/>
      <c r="C100" s="5" t="s">
        <v>222</v>
      </c>
      <c r="D100" s="4"/>
      <c r="E100" s="7"/>
      <c r="F100" s="6">
        <v>2</v>
      </c>
      <c r="G100" s="6">
        <f t="shared" si="3"/>
        <v>1.5</v>
      </c>
    </row>
    <row r="101" spans="1:7" ht="12.75">
      <c r="A101" s="4"/>
      <c r="B101" s="22" t="s">
        <v>239</v>
      </c>
      <c r="C101" s="23" t="s">
        <v>234</v>
      </c>
      <c r="D101" s="24"/>
      <c r="E101" s="25"/>
      <c r="F101" s="33">
        <f>SUM(F94:F100)</f>
        <v>16.9</v>
      </c>
      <c r="G101" s="26">
        <f>F101*0.7</f>
        <v>11.829999999999998</v>
      </c>
    </row>
    <row r="102" spans="1:7" ht="12.75">
      <c r="A102" s="4" t="s">
        <v>99</v>
      </c>
      <c r="B102" s="3"/>
      <c r="C102" s="5" t="s">
        <v>98</v>
      </c>
      <c r="D102" s="4"/>
      <c r="E102" s="7"/>
      <c r="F102" s="6">
        <v>3.25</v>
      </c>
      <c r="G102" s="6">
        <f aca="true" t="shared" si="4" ref="G102:G133">E102*1.8</f>
        <v>0</v>
      </c>
    </row>
    <row r="103" spans="1:7" ht="12.75">
      <c r="A103" s="4" t="s">
        <v>97</v>
      </c>
      <c r="B103" s="3"/>
      <c r="C103" s="5" t="s">
        <v>96</v>
      </c>
      <c r="D103" s="4"/>
      <c r="E103" s="7"/>
      <c r="F103" s="6">
        <v>10.5</v>
      </c>
      <c r="G103" s="6">
        <f t="shared" si="4"/>
        <v>0</v>
      </c>
    </row>
    <row r="104" spans="1:7" ht="12.75">
      <c r="A104" s="4" t="s">
        <v>95</v>
      </c>
      <c r="B104" s="3"/>
      <c r="C104" s="5" t="s">
        <v>94</v>
      </c>
      <c r="D104" s="4"/>
      <c r="E104" s="7"/>
      <c r="F104" s="6">
        <v>10</v>
      </c>
      <c r="G104" s="6">
        <f t="shared" si="4"/>
        <v>0</v>
      </c>
    </row>
    <row r="105" spans="1:7" ht="12.75">
      <c r="A105" s="4" t="s">
        <v>93</v>
      </c>
      <c r="B105" s="3"/>
      <c r="C105" s="5" t="s">
        <v>92</v>
      </c>
      <c r="D105" s="4"/>
      <c r="E105" s="7"/>
      <c r="F105" s="6">
        <v>5</v>
      </c>
      <c r="G105" s="6">
        <f t="shared" si="4"/>
        <v>0</v>
      </c>
    </row>
    <row r="106" spans="1:7" ht="12.75">
      <c r="A106" s="4">
        <v>1056</v>
      </c>
      <c r="B106" s="3"/>
      <c r="C106" s="5" t="s">
        <v>91</v>
      </c>
      <c r="D106" s="4"/>
      <c r="E106" s="7"/>
      <c r="F106" s="6">
        <v>1.25</v>
      </c>
      <c r="G106" s="6">
        <f t="shared" si="4"/>
        <v>0</v>
      </c>
    </row>
    <row r="107" spans="1:7" ht="12.75">
      <c r="A107" s="4" t="s">
        <v>90</v>
      </c>
      <c r="B107" s="3"/>
      <c r="C107" s="5" t="s">
        <v>89</v>
      </c>
      <c r="D107" s="4"/>
      <c r="E107" s="7"/>
      <c r="F107" s="6">
        <v>12.5</v>
      </c>
      <c r="G107" s="6">
        <f t="shared" si="4"/>
        <v>0</v>
      </c>
    </row>
    <row r="108" spans="1:7" ht="12.75">
      <c r="A108" s="4" t="s">
        <v>88</v>
      </c>
      <c r="B108" s="3"/>
      <c r="C108" s="5" t="s">
        <v>87</v>
      </c>
      <c r="D108" s="4"/>
      <c r="E108" s="7"/>
      <c r="F108" s="6">
        <v>4.5</v>
      </c>
      <c r="G108" s="6">
        <f t="shared" si="4"/>
        <v>0</v>
      </c>
    </row>
    <row r="109" spans="1:7" ht="12.75">
      <c r="A109" s="4">
        <v>1064</v>
      </c>
      <c r="B109" s="3"/>
      <c r="C109" s="5" t="s">
        <v>86</v>
      </c>
      <c r="D109" s="4"/>
      <c r="E109" s="7"/>
      <c r="F109" s="6">
        <v>7.5</v>
      </c>
      <c r="G109" s="6">
        <f t="shared" si="4"/>
        <v>0</v>
      </c>
    </row>
    <row r="110" spans="1:7" ht="12.75">
      <c r="A110" s="4"/>
      <c r="B110" s="22" t="s">
        <v>150</v>
      </c>
      <c r="C110" s="23" t="s">
        <v>243</v>
      </c>
      <c r="D110" s="24"/>
      <c r="E110" s="25"/>
      <c r="F110" s="37">
        <f>SUM(F102:F109)</f>
        <v>54.5</v>
      </c>
      <c r="G110" s="26">
        <f t="shared" si="4"/>
        <v>0</v>
      </c>
    </row>
    <row r="111" spans="1:7" ht="12.75">
      <c r="A111" s="4" t="s">
        <v>85</v>
      </c>
      <c r="B111" s="3"/>
      <c r="C111" s="5" t="s">
        <v>84</v>
      </c>
      <c r="D111" s="4"/>
      <c r="E111" s="7"/>
      <c r="F111" s="6">
        <v>4</v>
      </c>
      <c r="G111" s="6">
        <f t="shared" si="4"/>
        <v>0</v>
      </c>
    </row>
    <row r="112" spans="1:7" ht="12.75">
      <c r="A112" s="4">
        <v>1067</v>
      </c>
      <c r="B112" s="3"/>
      <c r="C112" s="5" t="s">
        <v>83</v>
      </c>
      <c r="D112" s="4"/>
      <c r="E112" s="7"/>
      <c r="F112" s="6">
        <v>2</v>
      </c>
      <c r="G112" s="6">
        <f t="shared" si="4"/>
        <v>0</v>
      </c>
    </row>
    <row r="113" spans="1:7" ht="12.75">
      <c r="A113" s="4" t="s">
        <v>82</v>
      </c>
      <c r="B113" s="3"/>
      <c r="C113" s="5" t="s">
        <v>67</v>
      </c>
      <c r="D113" s="4"/>
      <c r="E113" s="7"/>
      <c r="F113" s="6">
        <v>9.25</v>
      </c>
      <c r="G113" s="6">
        <f t="shared" si="4"/>
        <v>0</v>
      </c>
    </row>
    <row r="114" spans="1:7" ht="12.75">
      <c r="A114" s="4" t="s">
        <v>81</v>
      </c>
      <c r="B114" s="3"/>
      <c r="C114" s="5" t="s">
        <v>80</v>
      </c>
      <c r="D114" s="4"/>
      <c r="E114" s="7"/>
      <c r="F114" s="6">
        <v>5.5</v>
      </c>
      <c r="G114" s="6">
        <f t="shared" si="4"/>
        <v>0</v>
      </c>
    </row>
    <row r="115" spans="1:7" ht="12.75">
      <c r="A115" s="4" t="s">
        <v>79</v>
      </c>
      <c r="B115" s="3"/>
      <c r="C115" s="5" t="s">
        <v>78</v>
      </c>
      <c r="D115" s="4"/>
      <c r="E115" s="7"/>
      <c r="F115" s="6">
        <v>8.5</v>
      </c>
      <c r="G115" s="6">
        <f t="shared" si="4"/>
        <v>0</v>
      </c>
    </row>
    <row r="116" spans="1:7" ht="12.75">
      <c r="A116" s="4">
        <v>1077</v>
      </c>
      <c r="B116" s="3"/>
      <c r="C116" s="5" t="s">
        <v>77</v>
      </c>
      <c r="D116" s="4"/>
      <c r="E116" s="7"/>
      <c r="F116" s="6">
        <v>15</v>
      </c>
      <c r="G116" s="6">
        <f t="shared" si="4"/>
        <v>0</v>
      </c>
    </row>
    <row r="117" spans="1:7" ht="12.75">
      <c r="A117" s="4">
        <v>1078</v>
      </c>
      <c r="B117" s="3"/>
      <c r="C117" s="5" t="s">
        <v>76</v>
      </c>
      <c r="D117" s="4"/>
      <c r="E117" s="7"/>
      <c r="F117" s="6">
        <v>1.75</v>
      </c>
      <c r="G117" s="6">
        <f t="shared" si="4"/>
        <v>0</v>
      </c>
    </row>
    <row r="118" spans="1:7" ht="12.75">
      <c r="A118" s="4" t="s">
        <v>75</v>
      </c>
      <c r="B118" s="3"/>
      <c r="C118" s="5" t="s">
        <v>74</v>
      </c>
      <c r="D118" s="4"/>
      <c r="E118" s="7"/>
      <c r="F118" s="6">
        <v>6.5</v>
      </c>
      <c r="G118" s="6">
        <f t="shared" si="4"/>
        <v>0</v>
      </c>
    </row>
    <row r="119" spans="1:7" ht="12.75">
      <c r="A119" s="4" t="s">
        <v>73</v>
      </c>
      <c r="B119" s="3"/>
      <c r="C119" s="5" t="s">
        <v>72</v>
      </c>
      <c r="D119" s="4"/>
      <c r="E119" s="7"/>
      <c r="F119" s="6">
        <v>8.5</v>
      </c>
      <c r="G119" s="6">
        <f t="shared" si="4"/>
        <v>0</v>
      </c>
    </row>
    <row r="120" spans="1:7" ht="12.75">
      <c r="A120" s="4"/>
      <c r="B120" s="22" t="s">
        <v>154</v>
      </c>
      <c r="C120" s="23" t="s">
        <v>155</v>
      </c>
      <c r="D120" s="24"/>
      <c r="E120" s="25"/>
      <c r="F120" s="37">
        <f>SUM(F111:F119)</f>
        <v>61</v>
      </c>
      <c r="G120" s="26">
        <f>E120*1.8</f>
        <v>0</v>
      </c>
    </row>
    <row r="121" spans="1:7" ht="12.75">
      <c r="A121" s="4" t="s">
        <v>71</v>
      </c>
      <c r="B121" s="3"/>
      <c r="C121" s="5" t="s">
        <v>70</v>
      </c>
      <c r="D121" s="4"/>
      <c r="E121" s="7"/>
      <c r="F121" s="6">
        <v>4</v>
      </c>
      <c r="G121" s="6">
        <f t="shared" si="4"/>
        <v>0</v>
      </c>
    </row>
    <row r="122" spans="1:7" ht="12.75">
      <c r="A122" s="4">
        <v>1088</v>
      </c>
      <c r="B122" s="3"/>
      <c r="C122" s="5" t="s">
        <v>69</v>
      </c>
      <c r="D122" s="4"/>
      <c r="E122" s="7"/>
      <c r="F122" s="6">
        <v>1.5</v>
      </c>
      <c r="G122" s="6">
        <f t="shared" si="4"/>
        <v>0</v>
      </c>
    </row>
    <row r="123" spans="1:7" ht="12.75">
      <c r="A123" s="4" t="s">
        <v>68</v>
      </c>
      <c r="B123" s="3"/>
      <c r="C123" s="5" t="s">
        <v>67</v>
      </c>
      <c r="D123" s="4"/>
      <c r="E123" s="7"/>
      <c r="F123" s="6">
        <v>5</v>
      </c>
      <c r="G123" s="6">
        <f t="shared" si="4"/>
        <v>0</v>
      </c>
    </row>
    <row r="124" spans="1:7" ht="12.75">
      <c r="A124" s="4">
        <v>1092</v>
      </c>
      <c r="B124" s="3"/>
      <c r="C124" s="5" t="s">
        <v>66</v>
      </c>
      <c r="D124" s="4"/>
      <c r="E124" s="7"/>
      <c r="F124" s="6">
        <v>30</v>
      </c>
      <c r="G124" s="6">
        <f t="shared" si="4"/>
        <v>0</v>
      </c>
    </row>
    <row r="125" spans="1:7" ht="12.75">
      <c r="A125" s="4" t="s">
        <v>65</v>
      </c>
      <c r="B125" s="3"/>
      <c r="C125" s="5" t="s">
        <v>64</v>
      </c>
      <c r="D125" s="4"/>
      <c r="E125" s="7"/>
      <c r="F125" s="6">
        <v>5</v>
      </c>
      <c r="G125" s="6">
        <f t="shared" si="4"/>
        <v>0</v>
      </c>
    </row>
    <row r="126" spans="1:7" ht="12.75">
      <c r="A126" s="4" t="s">
        <v>63</v>
      </c>
      <c r="B126" s="3"/>
      <c r="C126" s="5" t="s">
        <v>62</v>
      </c>
      <c r="D126" s="4"/>
      <c r="E126" s="7"/>
      <c r="F126" s="6">
        <v>7</v>
      </c>
      <c r="G126" s="6">
        <f t="shared" si="4"/>
        <v>0</v>
      </c>
    </row>
    <row r="127" spans="1:7" ht="12.75">
      <c r="A127" s="4">
        <v>1099</v>
      </c>
      <c r="B127" s="3"/>
      <c r="C127" s="5" t="s">
        <v>61</v>
      </c>
      <c r="D127" s="4"/>
      <c r="E127" s="7"/>
      <c r="F127" s="6">
        <v>1.5</v>
      </c>
      <c r="G127" s="6">
        <f t="shared" si="4"/>
        <v>0</v>
      </c>
    </row>
    <row r="128" spans="1:7" ht="12.75">
      <c r="A128" s="4" t="s">
        <v>60</v>
      </c>
      <c r="B128" s="3"/>
      <c r="C128" s="5" t="s">
        <v>59</v>
      </c>
      <c r="D128" s="4"/>
      <c r="E128" s="7"/>
      <c r="F128" s="6">
        <v>5</v>
      </c>
      <c r="G128" s="6">
        <f t="shared" si="4"/>
        <v>0</v>
      </c>
    </row>
    <row r="129" spans="1:7" ht="12.75">
      <c r="A129" s="4" t="s">
        <v>58</v>
      </c>
      <c r="B129" s="3"/>
      <c r="C129" s="5" t="s">
        <v>57</v>
      </c>
      <c r="D129" s="4"/>
      <c r="E129" s="7"/>
      <c r="F129" s="6">
        <v>7</v>
      </c>
      <c r="G129" s="6">
        <f t="shared" si="4"/>
        <v>0</v>
      </c>
    </row>
    <row r="130" spans="1:7" ht="12.75">
      <c r="A130" s="4"/>
      <c r="B130" s="22" t="s">
        <v>153</v>
      </c>
      <c r="C130" s="23" t="s">
        <v>244</v>
      </c>
      <c r="D130" s="24"/>
      <c r="E130" s="25"/>
      <c r="F130" s="37">
        <f>SUM(F121:F129)</f>
        <v>66</v>
      </c>
      <c r="G130" s="26">
        <f t="shared" si="4"/>
        <v>0</v>
      </c>
    </row>
    <row r="131" spans="1:7" ht="12.75">
      <c r="A131" s="4" t="s">
        <v>56</v>
      </c>
      <c r="B131" s="3"/>
      <c r="C131" s="5" t="s">
        <v>55</v>
      </c>
      <c r="D131" s="4"/>
      <c r="E131" s="7"/>
      <c r="F131" s="6">
        <v>4</v>
      </c>
      <c r="G131" s="6">
        <f t="shared" si="4"/>
        <v>0</v>
      </c>
    </row>
    <row r="132" spans="1:7" ht="12.75">
      <c r="A132" s="4" t="s">
        <v>54</v>
      </c>
      <c r="B132" s="3"/>
      <c r="C132" s="5" t="s">
        <v>53</v>
      </c>
      <c r="D132" s="4"/>
      <c r="E132" s="7"/>
      <c r="F132" s="6">
        <v>6</v>
      </c>
      <c r="G132" s="6">
        <f t="shared" si="4"/>
        <v>0</v>
      </c>
    </row>
    <row r="133" spans="1:7" ht="12.75">
      <c r="A133" s="4">
        <v>1112</v>
      </c>
      <c r="B133" s="3"/>
      <c r="C133" s="5" t="s">
        <v>52</v>
      </c>
      <c r="D133" s="4"/>
      <c r="E133" s="7"/>
      <c r="F133" s="6">
        <v>3.5</v>
      </c>
      <c r="G133" s="6">
        <f t="shared" si="4"/>
        <v>0</v>
      </c>
    </row>
    <row r="134" spans="1:7" ht="12.75">
      <c r="A134" s="4">
        <v>1113</v>
      </c>
      <c r="B134" s="3"/>
      <c r="C134" s="5" t="s">
        <v>51</v>
      </c>
      <c r="D134" s="4"/>
      <c r="E134" s="7"/>
      <c r="F134" s="6">
        <v>3.25</v>
      </c>
      <c r="G134" s="6">
        <f aca="true" t="shared" si="5" ref="G134:G168">E134*1.8</f>
        <v>0</v>
      </c>
    </row>
    <row r="135" spans="1:7" ht="12.75">
      <c r="A135" s="4" t="s">
        <v>50</v>
      </c>
      <c r="B135" s="3"/>
      <c r="C135" s="5" t="s">
        <v>49</v>
      </c>
      <c r="D135" s="4"/>
      <c r="E135" s="7"/>
      <c r="F135" s="6">
        <v>6</v>
      </c>
      <c r="G135" s="6">
        <f t="shared" si="5"/>
        <v>0</v>
      </c>
    </row>
    <row r="136" spans="1:7" ht="12.75">
      <c r="A136" s="4" t="s">
        <v>48</v>
      </c>
      <c r="B136" s="3"/>
      <c r="C136" s="5" t="s">
        <v>47</v>
      </c>
      <c r="D136" s="4"/>
      <c r="E136" s="7"/>
      <c r="F136" s="6">
        <v>9.5</v>
      </c>
      <c r="G136" s="6">
        <f t="shared" si="5"/>
        <v>0</v>
      </c>
    </row>
    <row r="137" spans="1:7" ht="12.75">
      <c r="A137" s="4">
        <v>1120</v>
      </c>
      <c r="B137" s="3"/>
      <c r="C137" s="5" t="s">
        <v>46</v>
      </c>
      <c r="D137" s="4"/>
      <c r="E137" s="7"/>
      <c r="F137" s="6">
        <v>3.75</v>
      </c>
      <c r="G137" s="6">
        <f t="shared" si="5"/>
        <v>0</v>
      </c>
    </row>
    <row r="138" spans="1:7" ht="12.75">
      <c r="A138" s="4" t="s">
        <v>45</v>
      </c>
      <c r="B138" s="3"/>
      <c r="C138" s="5" t="s">
        <v>44</v>
      </c>
      <c r="D138" s="4"/>
      <c r="E138" s="7"/>
      <c r="F138" s="6">
        <v>13</v>
      </c>
      <c r="G138" s="6">
        <f t="shared" si="5"/>
        <v>0</v>
      </c>
    </row>
    <row r="139" spans="1:7" ht="12.75">
      <c r="A139" s="4" t="s">
        <v>43</v>
      </c>
      <c r="B139" s="3"/>
      <c r="C139" s="5" t="s">
        <v>42</v>
      </c>
      <c r="D139" s="4"/>
      <c r="E139" s="7"/>
      <c r="F139" s="6">
        <v>5.5</v>
      </c>
      <c r="G139" s="6">
        <f t="shared" si="5"/>
        <v>0</v>
      </c>
    </row>
    <row r="140" spans="1:7" ht="12.75">
      <c r="A140" s="4" t="s">
        <v>41</v>
      </c>
      <c r="B140" s="3"/>
      <c r="C140" s="5" t="s">
        <v>40</v>
      </c>
      <c r="D140" s="4"/>
      <c r="E140" s="7"/>
      <c r="F140" s="6">
        <v>8.5</v>
      </c>
      <c r="G140" s="6">
        <f t="shared" si="5"/>
        <v>0</v>
      </c>
    </row>
    <row r="141" spans="1:7" ht="12.75">
      <c r="A141" s="4">
        <v>1130</v>
      </c>
      <c r="B141" s="3"/>
      <c r="C141" s="5" t="s">
        <v>7</v>
      </c>
      <c r="D141" s="4"/>
      <c r="E141" s="7"/>
      <c r="F141" s="6">
        <v>5.5</v>
      </c>
      <c r="G141" s="6">
        <f t="shared" si="5"/>
        <v>0</v>
      </c>
    </row>
    <row r="142" spans="1:7" ht="12.75">
      <c r="A142" s="4"/>
      <c r="B142" s="22" t="s">
        <v>152</v>
      </c>
      <c r="C142" s="23" t="s">
        <v>245</v>
      </c>
      <c r="D142" s="24"/>
      <c r="E142" s="25"/>
      <c r="F142" s="37">
        <f>SUM(F131:F141)</f>
        <v>68.5</v>
      </c>
      <c r="G142" s="26">
        <f t="shared" si="5"/>
        <v>0</v>
      </c>
    </row>
    <row r="143" spans="1:7" ht="12.75">
      <c r="A143" s="4" t="s">
        <v>39</v>
      </c>
      <c r="B143" s="3"/>
      <c r="C143" s="5" t="s">
        <v>38</v>
      </c>
      <c r="D143" s="4"/>
      <c r="E143" s="7"/>
      <c r="F143" s="6">
        <v>4</v>
      </c>
      <c r="G143" s="6">
        <f t="shared" si="5"/>
        <v>0</v>
      </c>
    </row>
    <row r="144" spans="1:7" ht="12.75">
      <c r="A144" s="4" t="s">
        <v>37</v>
      </c>
      <c r="B144" s="3"/>
      <c r="C144" s="5" t="s">
        <v>36</v>
      </c>
      <c r="D144" s="4"/>
      <c r="E144" s="7"/>
      <c r="F144" s="6">
        <v>5</v>
      </c>
      <c r="G144" s="6">
        <f t="shared" si="5"/>
        <v>0</v>
      </c>
    </row>
    <row r="145" spans="1:7" ht="12.75">
      <c r="A145" s="4" t="s">
        <v>35</v>
      </c>
      <c r="B145" s="3"/>
      <c r="C145" s="5" t="s">
        <v>34</v>
      </c>
      <c r="D145" s="4"/>
      <c r="E145" s="7"/>
      <c r="F145" s="6">
        <v>10</v>
      </c>
      <c r="G145" s="6">
        <f t="shared" si="5"/>
        <v>0</v>
      </c>
    </row>
    <row r="146" spans="1:7" ht="12.75">
      <c r="A146" s="4">
        <v>1141</v>
      </c>
      <c r="B146" s="3"/>
      <c r="C146" s="5" t="s">
        <v>33</v>
      </c>
      <c r="D146" s="4"/>
      <c r="E146" s="7"/>
      <c r="F146" s="6">
        <v>1.5</v>
      </c>
      <c r="G146" s="6">
        <f t="shared" si="5"/>
        <v>0</v>
      </c>
    </row>
    <row r="147" spans="1:7" ht="12.75">
      <c r="A147" s="4">
        <v>1142</v>
      </c>
      <c r="B147" s="3"/>
      <c r="C147" s="5" t="s">
        <v>32</v>
      </c>
      <c r="D147" s="4"/>
      <c r="E147" s="7"/>
      <c r="F147" s="6">
        <v>1.5</v>
      </c>
      <c r="G147" s="6">
        <f t="shared" si="5"/>
        <v>0</v>
      </c>
    </row>
    <row r="148" spans="1:7" ht="12.75">
      <c r="A148" s="4">
        <v>1143</v>
      </c>
      <c r="B148" s="3"/>
      <c r="C148" s="5" t="s">
        <v>31</v>
      </c>
      <c r="D148" s="4"/>
      <c r="E148" s="7"/>
      <c r="F148" s="6">
        <v>1.5</v>
      </c>
      <c r="G148" s="6">
        <f t="shared" si="5"/>
        <v>0</v>
      </c>
    </row>
    <row r="149" spans="1:7" ht="12.75">
      <c r="A149" s="4" t="s">
        <v>30</v>
      </c>
      <c r="B149" s="3"/>
      <c r="C149" s="5" t="s">
        <v>29</v>
      </c>
      <c r="D149" s="4"/>
      <c r="E149" s="7"/>
      <c r="F149" s="6">
        <v>16.5</v>
      </c>
      <c r="G149" s="6">
        <f t="shared" si="5"/>
        <v>0</v>
      </c>
    </row>
    <row r="150" spans="1:7" ht="12.75">
      <c r="A150" s="4" t="s">
        <v>28</v>
      </c>
      <c r="B150" s="3"/>
      <c r="C150" s="5" t="s">
        <v>27</v>
      </c>
      <c r="D150" s="4"/>
      <c r="E150" s="7"/>
      <c r="F150" s="6">
        <v>13</v>
      </c>
      <c r="G150" s="6">
        <f t="shared" si="5"/>
        <v>0</v>
      </c>
    </row>
    <row r="151" spans="1:7" ht="12.75">
      <c r="A151" s="4" t="s">
        <v>26</v>
      </c>
      <c r="B151" s="3"/>
      <c r="C151" s="5" t="s">
        <v>25</v>
      </c>
      <c r="D151" s="4"/>
      <c r="E151" s="7"/>
      <c r="F151" s="6">
        <v>6.5</v>
      </c>
      <c r="G151" s="6">
        <f t="shared" si="5"/>
        <v>0</v>
      </c>
    </row>
    <row r="152" spans="1:7" ht="12.75">
      <c r="A152" s="4" t="s">
        <v>24</v>
      </c>
      <c r="B152" s="3"/>
      <c r="C152" s="5" t="s">
        <v>23</v>
      </c>
      <c r="D152" s="4"/>
      <c r="E152" s="7"/>
      <c r="F152" s="6">
        <v>5</v>
      </c>
      <c r="G152" s="6">
        <f t="shared" si="5"/>
        <v>0</v>
      </c>
    </row>
    <row r="153" spans="1:7" ht="12.75">
      <c r="A153" s="4" t="s">
        <v>22</v>
      </c>
      <c r="B153" s="3"/>
      <c r="C153" s="5" t="s">
        <v>21</v>
      </c>
      <c r="D153" s="4"/>
      <c r="E153" s="7"/>
      <c r="F153" s="6">
        <v>6.5</v>
      </c>
      <c r="G153" s="6">
        <f t="shared" si="5"/>
        <v>0</v>
      </c>
    </row>
    <row r="154" spans="1:7" ht="12.75">
      <c r="A154" s="4">
        <v>1164</v>
      </c>
      <c r="B154" s="3"/>
      <c r="C154" s="5" t="s">
        <v>20</v>
      </c>
      <c r="D154" s="4"/>
      <c r="E154" s="7"/>
      <c r="F154" s="6">
        <v>7.5</v>
      </c>
      <c r="G154" s="6">
        <f t="shared" si="5"/>
        <v>0</v>
      </c>
    </row>
    <row r="155" spans="1:7" ht="12.75">
      <c r="A155" s="4"/>
      <c r="B155" s="22" t="s">
        <v>151</v>
      </c>
      <c r="C155" s="23" t="s">
        <v>246</v>
      </c>
      <c r="D155" s="24"/>
      <c r="E155" s="25"/>
      <c r="F155" s="37">
        <f>SUM(F143:F154)</f>
        <v>78.5</v>
      </c>
      <c r="G155" s="26">
        <f t="shared" si="5"/>
        <v>0</v>
      </c>
    </row>
    <row r="156" spans="1:7" ht="12.75">
      <c r="A156" s="4" t="s">
        <v>19</v>
      </c>
      <c r="B156" s="3"/>
      <c r="C156" s="5" t="s">
        <v>18</v>
      </c>
      <c r="D156" s="4"/>
      <c r="E156" s="7"/>
      <c r="F156" s="6">
        <v>3.5</v>
      </c>
      <c r="G156" s="6">
        <f t="shared" si="5"/>
        <v>0</v>
      </c>
    </row>
    <row r="157" spans="1:7" ht="12.75">
      <c r="A157" s="4">
        <v>1167</v>
      </c>
      <c r="B157" s="3"/>
      <c r="C157" s="5" t="s">
        <v>17</v>
      </c>
      <c r="D157" s="4"/>
      <c r="E157" s="7"/>
      <c r="F157" s="6">
        <v>2</v>
      </c>
      <c r="G157" s="6">
        <f t="shared" si="5"/>
        <v>0</v>
      </c>
    </row>
    <row r="158" spans="1:7" ht="12.75">
      <c r="A158" s="4" t="s">
        <v>16</v>
      </c>
      <c r="B158" s="3"/>
      <c r="C158" s="5" t="s">
        <v>15</v>
      </c>
      <c r="D158" s="4"/>
      <c r="E158" s="7"/>
      <c r="F158" s="6">
        <v>5</v>
      </c>
      <c r="G158" s="6">
        <f>E158*1.8</f>
        <v>0</v>
      </c>
    </row>
    <row r="159" spans="1:7" ht="12.75">
      <c r="A159" s="4" t="s">
        <v>14</v>
      </c>
      <c r="B159" s="3"/>
      <c r="C159" s="5" t="s">
        <v>13</v>
      </c>
      <c r="D159" s="4"/>
      <c r="E159" s="7"/>
      <c r="F159" s="6">
        <v>8.5</v>
      </c>
      <c r="G159" s="6">
        <f>E159*1.8</f>
        <v>0</v>
      </c>
    </row>
    <row r="160" spans="1:7" ht="12.75">
      <c r="A160" s="4">
        <v>1175</v>
      </c>
      <c r="B160" s="3"/>
      <c r="C160" s="5" t="s">
        <v>12</v>
      </c>
      <c r="D160" s="4"/>
      <c r="E160" s="7"/>
      <c r="F160" s="6">
        <v>2.25</v>
      </c>
      <c r="G160" s="6">
        <f>E160*1.8</f>
        <v>0</v>
      </c>
    </row>
    <row r="161" spans="1:7" ht="12.75">
      <c r="A161" s="4" t="s">
        <v>11</v>
      </c>
      <c r="B161" s="3"/>
      <c r="C161" s="5" t="s">
        <v>10</v>
      </c>
      <c r="D161" s="4"/>
      <c r="E161" s="7"/>
      <c r="F161" s="6">
        <v>6</v>
      </c>
      <c r="G161" s="6">
        <f>E161*1.8</f>
        <v>0</v>
      </c>
    </row>
    <row r="162" spans="1:7" ht="12.75">
      <c r="A162" s="4" t="s">
        <v>9</v>
      </c>
      <c r="B162" s="3"/>
      <c r="C162" s="5" t="s">
        <v>8</v>
      </c>
      <c r="D162" s="4"/>
      <c r="E162" s="7"/>
      <c r="F162" s="6">
        <v>11</v>
      </c>
      <c r="G162" s="6">
        <f>E162*1.8</f>
        <v>0</v>
      </c>
    </row>
    <row r="163" spans="1:7" ht="12.75">
      <c r="A163" s="4" t="s">
        <v>248</v>
      </c>
      <c r="B163" s="3"/>
      <c r="C163" s="5" t="s">
        <v>249</v>
      </c>
      <c r="D163" s="4"/>
      <c r="E163" s="7"/>
      <c r="F163" s="6">
        <v>9.5</v>
      </c>
      <c r="G163" s="6">
        <f t="shared" si="5"/>
        <v>0</v>
      </c>
    </row>
    <row r="164" spans="1:7" ht="12.75">
      <c r="A164" s="4" t="s">
        <v>250</v>
      </c>
      <c r="B164" s="3"/>
      <c r="C164" s="5" t="s">
        <v>256</v>
      </c>
      <c r="D164" s="4"/>
      <c r="E164" s="7"/>
      <c r="F164" s="6">
        <v>8</v>
      </c>
      <c r="G164" s="6">
        <f t="shared" si="5"/>
        <v>0</v>
      </c>
    </row>
    <row r="165" spans="1:7" ht="12.75">
      <c r="A165" s="4">
        <v>1189</v>
      </c>
      <c r="B165" s="3"/>
      <c r="C165" s="5" t="s">
        <v>255</v>
      </c>
      <c r="D165" s="4"/>
      <c r="E165" s="7"/>
      <c r="F165" s="6">
        <v>2.75</v>
      </c>
      <c r="G165" s="6">
        <f t="shared" si="5"/>
        <v>0</v>
      </c>
    </row>
    <row r="166" spans="1:7" ht="12.75">
      <c r="A166" s="4" t="s">
        <v>251</v>
      </c>
      <c r="B166" s="3"/>
      <c r="C166" s="5" t="s">
        <v>181</v>
      </c>
      <c r="D166" s="4"/>
      <c r="E166" s="7"/>
      <c r="F166" s="6">
        <v>7.5</v>
      </c>
      <c r="G166" s="6">
        <f t="shared" si="5"/>
        <v>0</v>
      </c>
    </row>
    <row r="167" spans="1:7" ht="12.75">
      <c r="A167" s="4" t="s">
        <v>252</v>
      </c>
      <c r="B167" s="3"/>
      <c r="C167" s="5" t="s">
        <v>254</v>
      </c>
      <c r="D167" s="4"/>
      <c r="E167" s="7"/>
      <c r="F167" s="6">
        <v>8.5</v>
      </c>
      <c r="G167" s="6">
        <f t="shared" si="5"/>
        <v>0</v>
      </c>
    </row>
    <row r="168" spans="1:7" ht="12.75">
      <c r="A168" s="4"/>
      <c r="B168" s="22" t="s">
        <v>253</v>
      </c>
      <c r="C168" s="23" t="s">
        <v>247</v>
      </c>
      <c r="D168" s="24"/>
      <c r="E168" s="25"/>
      <c r="F168" s="37">
        <f>SUM(F156:F167)</f>
        <v>74.5</v>
      </c>
      <c r="G168" s="26">
        <f t="shared" si="5"/>
        <v>0</v>
      </c>
    </row>
    <row r="169" spans="2:7" ht="12.75">
      <c r="B169" s="3"/>
      <c r="C169" s="5"/>
      <c r="D169" s="4"/>
      <c r="E169" s="7"/>
      <c r="F169" s="6"/>
      <c r="G169" s="5"/>
    </row>
    <row r="170" spans="2:7" ht="12.75">
      <c r="B170" s="3"/>
      <c r="C170" s="5"/>
      <c r="D170" s="4"/>
      <c r="E170" s="7"/>
      <c r="F170" s="6"/>
      <c r="G170" s="5"/>
    </row>
    <row r="171" spans="2:7" ht="12.75">
      <c r="B171" s="3"/>
      <c r="C171" s="5"/>
      <c r="D171" s="4"/>
      <c r="E171" s="7"/>
      <c r="F171" s="6"/>
      <c r="G171" s="5"/>
    </row>
    <row r="172" spans="2:7" ht="12.75">
      <c r="B172" s="3"/>
      <c r="C172" s="5"/>
      <c r="D172" s="4"/>
      <c r="E172" s="7"/>
      <c r="F172" s="6"/>
      <c r="G172" s="5"/>
    </row>
    <row r="173" spans="2:7" ht="12.75">
      <c r="B173" s="3"/>
      <c r="C173" s="5"/>
      <c r="D173" s="4"/>
      <c r="E173" s="7"/>
      <c r="F173" s="6"/>
      <c r="G173" s="5"/>
    </row>
    <row r="174" spans="2:7" ht="12.75">
      <c r="B174" s="3"/>
      <c r="C174" s="5"/>
      <c r="D174" s="4"/>
      <c r="E174" s="7"/>
      <c r="F174" s="6"/>
      <c r="G174" s="5"/>
    </row>
    <row r="175" spans="2:7" ht="12.75">
      <c r="B175" s="3"/>
      <c r="C175" s="5"/>
      <c r="D175" s="4"/>
      <c r="E175" s="7"/>
      <c r="F175" s="6"/>
      <c r="G175" s="5"/>
    </row>
    <row r="176" spans="2:7" ht="12.75">
      <c r="B176" s="3"/>
      <c r="C176" s="5"/>
      <c r="D176" s="4"/>
      <c r="E176" s="7"/>
      <c r="F176" s="6"/>
      <c r="G176" s="5"/>
    </row>
    <row r="177" spans="2:7" ht="12.75">
      <c r="B177" s="3"/>
      <c r="C177" s="5"/>
      <c r="D177" s="4"/>
      <c r="E177" s="7"/>
      <c r="F177" s="6"/>
      <c r="G177" s="5"/>
    </row>
    <row r="178" spans="2:7" ht="12.75">
      <c r="B178" s="3"/>
      <c r="C178" s="5"/>
      <c r="D178" s="5"/>
      <c r="E178" s="5"/>
      <c r="F178" s="6"/>
      <c r="G178" s="5"/>
    </row>
    <row r="179" spans="2:7" ht="12.75">
      <c r="B179" s="3"/>
      <c r="C179" s="5"/>
      <c r="D179" s="5"/>
      <c r="E179" s="5"/>
      <c r="F179" s="6"/>
      <c r="G179" s="5"/>
    </row>
    <row r="180" spans="2:7" ht="12.75">
      <c r="B180" s="3"/>
      <c r="C180" s="5"/>
      <c r="D180" s="5"/>
      <c r="E180" s="5"/>
      <c r="F180" s="6"/>
      <c r="G180" s="5"/>
    </row>
    <row r="181" spans="2:7" ht="12.75">
      <c r="B181" s="3"/>
      <c r="C181" s="5"/>
      <c r="D181" s="5"/>
      <c r="E181" s="5"/>
      <c r="F181" s="5"/>
      <c r="G181" s="5"/>
    </row>
    <row r="182" spans="2:7" ht="12.75">
      <c r="B182" s="3"/>
      <c r="C182" s="5"/>
      <c r="D182" s="5"/>
      <c r="E182" s="5"/>
      <c r="F182" s="5"/>
      <c r="G182" s="5"/>
    </row>
  </sheetData>
  <mergeCells count="1">
    <mergeCell ref="A1:G1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Martín Pérez</dc:creator>
  <cp:keywords/>
  <dc:description/>
  <cp:lastModifiedBy>aaa</cp:lastModifiedBy>
  <dcterms:created xsi:type="dcterms:W3CDTF">2008-11-19T18:53:01Z</dcterms:created>
  <dcterms:modified xsi:type="dcterms:W3CDTF">2009-01-21T20:08:34Z</dcterms:modified>
  <cp:category/>
  <cp:version/>
  <cp:contentType/>
  <cp:contentStatus/>
</cp:coreProperties>
</file>